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group\Files\Finance New\Reporting &amp; Financial Control\Standard Form of Accounts\2023\Accrual Based Accounts\Circuit Forms for accrual\"/>
    </mc:Choice>
  </mc:AlternateContent>
  <bookViews>
    <workbookView xWindow="0" yWindow="0" windowWidth="28800" windowHeight="12300" tabRatio="500" activeTab="2"/>
  </bookViews>
  <sheets>
    <sheet name="2023" sheetId="1" r:id="rId1"/>
    <sheet name="2022" sheetId="5" r:id="rId2"/>
    <sheet name="Balance Sheet" sheetId="6" r:id="rId3"/>
    <sheet name="Cash flow" sheetId="7" r:id="rId4"/>
    <sheet name="Exemplar SOFA" sheetId="2" state="hidden" r:id="rId5"/>
    <sheet name="Template SOFA" sheetId="3" state="hidden" r:id="rId6"/>
    <sheet name="Notes to accounts" sheetId="8" r:id="rId7"/>
    <sheet name="Annual report" sheetId="9" r:id="rId8"/>
  </sheets>
  <definedNames>
    <definedName name="_xlnm.Print_Area" localSheetId="0">'2023'!$A$2:$H$34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7" l="1"/>
  <c r="D35" i="7"/>
  <c r="C35" i="7"/>
  <c r="C50" i="7"/>
  <c r="H32" i="5" l="1"/>
  <c r="H29" i="5"/>
  <c r="H26" i="5"/>
  <c r="G25" i="5"/>
  <c r="F25" i="5"/>
  <c r="E25" i="5"/>
  <c r="D25" i="5"/>
  <c r="C25" i="5"/>
  <c r="H25" i="5" s="1"/>
  <c r="H24" i="5"/>
  <c r="H23" i="5"/>
  <c r="H22" i="5"/>
  <c r="H21" i="5"/>
  <c r="H20" i="5"/>
  <c r="H19" i="5"/>
  <c r="H18" i="5"/>
  <c r="H17" i="5"/>
  <c r="G15" i="5"/>
  <c r="G28" i="5" s="1"/>
  <c r="G31" i="5" s="1"/>
  <c r="G33" i="5" s="1"/>
  <c r="F15" i="5"/>
  <c r="F28" i="5" s="1"/>
  <c r="F31" i="5" s="1"/>
  <c r="F33" i="5" s="1"/>
  <c r="E15" i="5"/>
  <c r="E28" i="5" s="1"/>
  <c r="E31" i="5" s="1"/>
  <c r="E33" i="5" s="1"/>
  <c r="D15" i="5"/>
  <c r="D28" i="5" s="1"/>
  <c r="D31" i="5" s="1"/>
  <c r="D33" i="5" s="1"/>
  <c r="C15" i="5"/>
  <c r="C28" i="5" s="1"/>
  <c r="C31" i="5" s="1"/>
  <c r="C33" i="5" s="1"/>
  <c r="H13" i="5"/>
  <c r="H12" i="5"/>
  <c r="H11" i="5"/>
  <c r="H10" i="5"/>
  <c r="H9" i="5"/>
  <c r="H8" i="5"/>
  <c r="H28" i="1"/>
  <c r="G28" i="1"/>
  <c r="F28" i="1"/>
  <c r="E28" i="1"/>
  <c r="D28" i="1"/>
  <c r="C28" i="1"/>
  <c r="G15" i="1"/>
  <c r="F15" i="1"/>
  <c r="E15" i="1"/>
  <c r="D15" i="1"/>
  <c r="C15" i="1"/>
  <c r="H15" i="5" l="1"/>
  <c r="H28" i="5" s="1"/>
  <c r="H31" i="5" s="1"/>
  <c r="H33" i="5" s="1"/>
  <c r="D54" i="7" l="1"/>
  <c r="C31" i="7" s="1"/>
  <c r="C54" i="7"/>
  <c r="D48" i="7"/>
  <c r="D11" i="7" s="1"/>
  <c r="C48" i="7"/>
  <c r="C11" i="7" s="1"/>
  <c r="C30" i="7" s="1"/>
  <c r="D32" i="7"/>
  <c r="D28" i="7"/>
  <c r="C28" i="7"/>
  <c r="D22" i="7"/>
  <c r="C22" i="7"/>
  <c r="C32" i="7" l="1"/>
  <c r="G45" i="6" l="1"/>
  <c r="J42" i="6"/>
  <c r="J45" i="6" s="1"/>
  <c r="H34" i="6"/>
  <c r="H33" i="6"/>
  <c r="H32" i="6"/>
  <c r="J25" i="6"/>
  <c r="G25" i="6"/>
  <c r="F25" i="6"/>
  <c r="E25" i="6"/>
  <c r="D25" i="6"/>
  <c r="C25" i="6"/>
  <c r="H24" i="6"/>
  <c r="H23" i="6"/>
  <c r="J21" i="6"/>
  <c r="J26" i="6" s="1"/>
  <c r="J28" i="6" s="1"/>
  <c r="J35" i="6" s="1"/>
  <c r="G21" i="6"/>
  <c r="F21" i="6"/>
  <c r="F26" i="6" s="1"/>
  <c r="E21" i="6"/>
  <c r="E26" i="6" s="1"/>
  <c r="D21" i="6"/>
  <c r="C21" i="6"/>
  <c r="C26" i="6" s="1"/>
  <c r="H20" i="6"/>
  <c r="H19" i="6"/>
  <c r="H18" i="6"/>
  <c r="H17" i="6"/>
  <c r="H16" i="6"/>
  <c r="J13" i="6"/>
  <c r="G13" i="6"/>
  <c r="F13" i="6"/>
  <c r="E13" i="6"/>
  <c r="D13" i="6"/>
  <c r="C13" i="6"/>
  <c r="H12" i="6"/>
  <c r="H11" i="6"/>
  <c r="H10" i="6"/>
  <c r="D26" i="6" l="1"/>
  <c r="D28" i="6" s="1"/>
  <c r="D35" i="6" s="1"/>
  <c r="D40" i="6" s="1"/>
  <c r="F28" i="6"/>
  <c r="F35" i="6" s="1"/>
  <c r="F43" i="6" s="1"/>
  <c r="G26" i="6"/>
  <c r="H21" i="6"/>
  <c r="H25" i="6"/>
  <c r="E28" i="6"/>
  <c r="E35" i="6" s="1"/>
  <c r="E41" i="6" s="1"/>
  <c r="E45" i="6" s="1"/>
  <c r="H43" i="6"/>
  <c r="F45" i="6"/>
  <c r="C28" i="6"/>
  <c r="C35" i="6" s="1"/>
  <c r="C39" i="6" s="1"/>
  <c r="G28" i="6"/>
  <c r="G35" i="6" s="1"/>
  <c r="G44" i="6" s="1"/>
  <c r="H44" i="6" s="1"/>
  <c r="H40" i="6"/>
  <c r="D45" i="6"/>
  <c r="H13" i="6"/>
  <c r="H41" i="6" l="1"/>
  <c r="H26" i="6"/>
  <c r="H28" i="6" s="1"/>
  <c r="H35" i="6" s="1"/>
  <c r="C45" i="6"/>
  <c r="H39" i="6"/>
  <c r="H42" i="6" s="1"/>
  <c r="H45" i="6" s="1"/>
  <c r="G25" i="1" l="1"/>
  <c r="F25" i="1"/>
  <c r="E25" i="1"/>
  <c r="D25" i="1"/>
  <c r="H24" i="1"/>
  <c r="H23" i="1"/>
  <c r="H22" i="1"/>
  <c r="H21" i="1"/>
  <c r="H20" i="1"/>
  <c r="H19" i="1"/>
  <c r="H18" i="1"/>
  <c r="H17" i="1"/>
  <c r="H13" i="1"/>
  <c r="H12" i="1"/>
  <c r="H11" i="1"/>
  <c r="H10" i="1"/>
  <c r="H9" i="1"/>
  <c r="H8" i="1"/>
  <c r="I47" i="2"/>
  <c r="F32" i="2"/>
  <c r="F35" i="2" s="1"/>
  <c r="F39" i="2" s="1"/>
  <c r="F43" i="2" s="1"/>
  <c r="F50" i="2" s="1"/>
  <c r="G39" i="2"/>
  <c r="G43" i="2" s="1"/>
  <c r="G50" i="2" s="1"/>
  <c r="G32" i="2"/>
  <c r="J16" i="2"/>
  <c r="J18" i="2"/>
  <c r="J20" i="2" s="1"/>
  <c r="J25" i="2"/>
  <c r="J32" i="2" s="1"/>
  <c r="E32" i="2"/>
  <c r="E35" i="2"/>
  <c r="E39" i="2" s="1"/>
  <c r="E43" i="2" s="1"/>
  <c r="E50" i="2" s="1"/>
  <c r="D32" i="2"/>
  <c r="I32" i="2" s="1"/>
  <c r="I35" i="2" s="1"/>
  <c r="D35" i="2"/>
  <c r="D39" i="2" s="1"/>
  <c r="D43" i="2" s="1"/>
  <c r="D50" i="2" s="1"/>
  <c r="I40" i="2"/>
  <c r="I16" i="2"/>
  <c r="I18" i="2"/>
  <c r="F16" i="2"/>
  <c r="F18" i="2" s="1"/>
  <c r="E16" i="2"/>
  <c r="E18" i="2"/>
  <c r="D16" i="2"/>
  <c r="D18" i="2" s="1"/>
  <c r="I30" i="2"/>
  <c r="I27" i="2"/>
  <c r="I26" i="2"/>
  <c r="I25" i="2"/>
  <c r="I29" i="2"/>
  <c r="I28" i="2"/>
  <c r="H32" i="1"/>
  <c r="C25" i="1"/>
  <c r="H29" i="1"/>
  <c r="H26" i="1"/>
  <c r="G31" i="1" l="1"/>
  <c r="G33" i="1" s="1"/>
  <c r="D31" i="1"/>
  <c r="D33" i="1" s="1"/>
  <c r="J35" i="2"/>
  <c r="J39" i="2" s="1"/>
  <c r="J43" i="2" s="1"/>
  <c r="J50" i="2" s="1"/>
  <c r="I39" i="2"/>
  <c r="I43" i="2" s="1"/>
  <c r="I50" i="2" s="1"/>
  <c r="E31" i="1"/>
  <c r="E33" i="1" s="1"/>
  <c r="F31" i="1"/>
  <c r="F33" i="1" s="1"/>
  <c r="H15" i="1"/>
  <c r="H25" i="1"/>
  <c r="H31" i="1" l="1"/>
  <c r="H33" i="1" s="1"/>
  <c r="C31" i="1"/>
  <c r="C33" i="1" s="1"/>
</calcChain>
</file>

<file path=xl/sharedStrings.xml><?xml version="1.0" encoding="utf-8"?>
<sst xmlns="http://schemas.openxmlformats.org/spreadsheetml/2006/main" count="336" uniqueCount="224">
  <si>
    <t xml:space="preserve">Notes to the accounts </t>
  </si>
  <si>
    <t xml:space="preserve">General Fund (Unrestricted) </t>
  </si>
  <si>
    <t xml:space="preserve">District Advance Fund (Unrestricted) </t>
  </si>
  <si>
    <t xml:space="preserve">Restricted Funds </t>
  </si>
  <si>
    <t xml:space="preserve">Endowment Funds </t>
  </si>
  <si>
    <t xml:space="preserve">Income and Endowments </t>
  </si>
  <si>
    <t>Designated Funds (unrestricted)</t>
  </si>
  <si>
    <t xml:space="preserve">Total      2016-17 </t>
  </si>
  <si>
    <t>Name of District</t>
  </si>
  <si>
    <t>£</t>
  </si>
  <si>
    <t>Expenditure</t>
  </si>
  <si>
    <t>Statement of Financial Activities (SOFA) for the year ended 31 August 2017</t>
  </si>
  <si>
    <t>District No</t>
  </si>
  <si>
    <t>Total        2015-16 (Recast)</t>
  </si>
  <si>
    <t>GN</t>
  </si>
  <si>
    <t>A</t>
  </si>
  <si>
    <t>B</t>
  </si>
  <si>
    <t>C</t>
  </si>
  <si>
    <t>D</t>
  </si>
  <si>
    <t>E</t>
  </si>
  <si>
    <t xml:space="preserve">1   Assessments on circuits </t>
  </si>
  <si>
    <t xml:space="preserve">2   From Circuit Model Trust Funds </t>
  </si>
  <si>
    <t>3   Contribution to the cost of the Chair</t>
  </si>
  <si>
    <t xml:space="preserve">5   Other charitable activities </t>
  </si>
  <si>
    <r>
      <t xml:space="preserve">13 </t>
    </r>
    <r>
      <rPr>
        <b/>
        <sz val="11"/>
        <color rgb="FF000000"/>
        <rFont val="Arial"/>
        <family val="2"/>
      </rPr>
      <t>Total income and endowment</t>
    </r>
    <r>
      <rPr>
        <sz val="11"/>
        <color rgb="FF000000"/>
        <rFont val="Arial"/>
        <family val="2"/>
      </rPr>
      <t xml:space="preserve">s </t>
    </r>
  </si>
  <si>
    <t>33 Transfers between funds</t>
  </si>
  <si>
    <r>
      <t>32</t>
    </r>
    <r>
      <rPr>
        <b/>
        <sz val="11"/>
        <color theme="1"/>
        <rFont val="Arial"/>
        <family val="2"/>
      </rPr>
      <t xml:space="preserve"> Net income/(expenditure)</t>
    </r>
  </si>
  <si>
    <t>34 Other gains/(losses)</t>
  </si>
  <si>
    <r>
      <t xml:space="preserve">35 </t>
    </r>
    <r>
      <rPr>
        <b/>
        <sz val="11"/>
        <color theme="1"/>
        <rFont val="Arial"/>
        <family val="2"/>
      </rPr>
      <t>Net movement in funds</t>
    </r>
  </si>
  <si>
    <t>F</t>
  </si>
  <si>
    <t>G</t>
  </si>
  <si>
    <t>H</t>
  </si>
  <si>
    <t>I</t>
  </si>
  <si>
    <t>J</t>
  </si>
  <si>
    <t>K</t>
  </si>
  <si>
    <t>L</t>
  </si>
  <si>
    <t>M</t>
  </si>
  <si>
    <t>JGC</t>
  </si>
  <si>
    <t>Bedfordshire, Essex and Hertfordshire</t>
  </si>
  <si>
    <t>Statement of Financial Activities (SOFA) for the year ended 31 August 2014</t>
  </si>
  <si>
    <t xml:space="preserve">Total      2013-14 </t>
  </si>
  <si>
    <r>
      <t xml:space="preserve">6  </t>
    </r>
    <r>
      <rPr>
        <b/>
        <sz val="11"/>
        <color rgb="FF000000"/>
        <rFont val="Arial"/>
        <family val="2"/>
      </rPr>
      <t xml:space="preserve"> Income from charitable activities</t>
    </r>
  </si>
  <si>
    <t xml:space="preserve">7   Donations and legacies </t>
  </si>
  <si>
    <t xml:space="preserve">8   Income from investments </t>
  </si>
  <si>
    <r>
      <t xml:space="preserve">10 </t>
    </r>
    <r>
      <rPr>
        <b/>
        <sz val="11"/>
        <color rgb="FF000000"/>
        <rFont val="Arial"/>
        <family val="2"/>
      </rPr>
      <t>Charitable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Income  </t>
    </r>
  </si>
  <si>
    <t xml:space="preserve">11 Other income </t>
  </si>
  <si>
    <r>
      <t xml:space="preserve">12 </t>
    </r>
    <r>
      <rPr>
        <b/>
        <sz val="11"/>
        <color rgb="FF000000"/>
        <rFont val="Arial"/>
        <family val="2"/>
      </rPr>
      <t>Total income and endowment</t>
    </r>
    <r>
      <rPr>
        <sz val="11"/>
        <color rgb="FF000000"/>
        <rFont val="Arial"/>
        <family val="2"/>
      </rPr>
      <t xml:space="preserve">s </t>
    </r>
  </si>
  <si>
    <t>9   Other charitable income</t>
  </si>
  <si>
    <t>F,G</t>
  </si>
  <si>
    <t>21 Grants and donations</t>
  </si>
  <si>
    <t>22 Salaries and associated costs</t>
  </si>
  <si>
    <t>23 Property</t>
  </si>
  <si>
    <t>24 Office expenses</t>
  </si>
  <si>
    <t>25 Synods, committees, Conference</t>
  </si>
  <si>
    <t>26 Other outgo</t>
  </si>
  <si>
    <t>K,L</t>
  </si>
  <si>
    <r>
      <t xml:space="preserve">27 </t>
    </r>
    <r>
      <rPr>
        <b/>
        <sz val="11"/>
        <color theme="1"/>
        <rFont val="Arial"/>
        <family val="2"/>
      </rPr>
      <t>Total charitable expenditure</t>
    </r>
  </si>
  <si>
    <t xml:space="preserve">36 Total funds brought forward </t>
  </si>
  <si>
    <r>
      <t>37</t>
    </r>
    <r>
      <rPr>
        <b/>
        <sz val="12"/>
        <color theme="1"/>
        <rFont val="Calibri"/>
        <family val="2"/>
        <scheme val="minor"/>
      </rPr>
      <t xml:space="preserve"> Total funds carried forward</t>
    </r>
  </si>
  <si>
    <t>20151127 v11</t>
  </si>
  <si>
    <t>4   Connexional Advance &amp; Property Fund</t>
  </si>
  <si>
    <t>Designated Funds (Unrestricted)</t>
  </si>
  <si>
    <t>31 Gains/(Losses) on investments</t>
  </si>
  <si>
    <t>Number</t>
  </si>
  <si>
    <t>5, 8</t>
  </si>
  <si>
    <t>5 ,8</t>
  </si>
  <si>
    <r>
      <rPr>
        <sz val="11"/>
        <color rgb="FF000000"/>
        <rFont val="Arial"/>
        <family val="2"/>
      </rPr>
      <t>1</t>
    </r>
    <r>
      <rPr>
        <b/>
        <sz val="11"/>
        <color rgb="FF000000"/>
        <rFont val="Arial"/>
        <family val="2"/>
      </rPr>
      <t xml:space="preserve">   Donations and legacies </t>
    </r>
  </si>
  <si>
    <r>
      <rPr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 xml:space="preserve">   Income from investments </t>
    </r>
  </si>
  <si>
    <r>
      <rPr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   Income from charitable activities</t>
    </r>
  </si>
  <si>
    <t xml:space="preserve">4    Assessments on circuits </t>
  </si>
  <si>
    <t xml:space="preserve">5    From Circuit Model Trust Funds </t>
  </si>
  <si>
    <t>6    Contribution to the cost of the Chair</t>
  </si>
  <si>
    <t>7    Connexional Advance &amp; Property Fund</t>
  </si>
  <si>
    <t xml:space="preserve">8    Other charitable activities </t>
  </si>
  <si>
    <r>
      <t xml:space="preserve">9   </t>
    </r>
    <r>
      <rPr>
        <b/>
        <sz val="11"/>
        <color rgb="FF000000"/>
        <rFont val="Arial"/>
        <family val="2"/>
      </rPr>
      <t xml:space="preserve"> Total from charitable activities</t>
    </r>
  </si>
  <si>
    <t>10  Other charitable income</t>
  </si>
  <si>
    <r>
      <t xml:space="preserve">11  </t>
    </r>
    <r>
      <rPr>
        <b/>
        <sz val="11"/>
        <color rgb="FF000000"/>
        <rFont val="Arial"/>
        <family val="2"/>
      </rPr>
      <t>Total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charitable income  </t>
    </r>
  </si>
  <si>
    <t xml:space="preserve">12  Other income </t>
  </si>
  <si>
    <t>Total        2012-13 (Restated)</t>
  </si>
  <si>
    <t>26 Other outgoings</t>
  </si>
  <si>
    <r>
      <t xml:space="preserve">33 </t>
    </r>
    <r>
      <rPr>
        <b/>
        <sz val="11"/>
        <color theme="1"/>
        <rFont val="Arial"/>
        <family val="2"/>
      </rPr>
      <t xml:space="preserve">Net incoming/(outgoing) resources </t>
    </r>
  </si>
  <si>
    <t xml:space="preserve">     before transfers</t>
  </si>
  <si>
    <t>34 Transfers between funds</t>
  </si>
  <si>
    <t>Expenditure on activities</t>
  </si>
  <si>
    <r>
      <t xml:space="preserve">     </t>
    </r>
    <r>
      <rPr>
        <b/>
        <sz val="11"/>
        <color theme="1"/>
        <rFont val="Arial"/>
        <family val="2"/>
      </rPr>
      <t>gains/losses</t>
    </r>
  </si>
  <si>
    <r>
      <t xml:space="preserve">31 </t>
    </r>
    <r>
      <rPr>
        <b/>
        <sz val="11"/>
        <color theme="1"/>
        <rFont val="Arial"/>
        <family val="2"/>
      </rPr>
      <t>Net income before investment</t>
    </r>
  </si>
  <si>
    <t>32 Gains or Losses on investments</t>
  </si>
  <si>
    <t>H,I</t>
  </si>
  <si>
    <t>M,N</t>
  </si>
  <si>
    <t>P</t>
  </si>
  <si>
    <t>35 Reclassification of funds</t>
  </si>
  <si>
    <r>
      <rPr>
        <sz val="12"/>
        <color theme="1"/>
        <rFont val="Calibri"/>
        <family val="2"/>
        <scheme val="minor"/>
      </rPr>
      <t xml:space="preserve">40 </t>
    </r>
    <r>
      <rPr>
        <b/>
        <sz val="12"/>
        <color theme="1"/>
        <rFont val="Calibri"/>
        <family val="2"/>
        <scheme val="minor"/>
      </rPr>
      <t>Total funds carried forward</t>
    </r>
  </si>
  <si>
    <t>Q</t>
  </si>
  <si>
    <r>
      <t xml:space="preserve">39 </t>
    </r>
    <r>
      <rPr>
        <i/>
        <sz val="12"/>
        <color theme="1"/>
        <rFont val="Calibri"/>
        <family val="2"/>
        <scheme val="minor"/>
      </rPr>
      <t xml:space="preserve">Less:  </t>
    </r>
    <r>
      <rPr>
        <sz val="12"/>
        <color theme="1"/>
        <rFont val="Calibri"/>
        <family val="2"/>
        <scheme val="minor"/>
      </rPr>
      <t>Accrual for future</t>
    </r>
    <r>
      <rPr>
        <sz val="12"/>
        <color theme="1"/>
        <rFont val="Calibri"/>
        <family val="2"/>
        <scheme val="minor"/>
      </rPr>
      <t xml:space="preserve"> grant instalments</t>
    </r>
  </si>
  <si>
    <r>
      <t xml:space="preserve">36 </t>
    </r>
    <r>
      <rPr>
        <b/>
        <sz val="11"/>
        <color theme="1"/>
        <rFont val="Arial"/>
        <family val="2"/>
      </rPr>
      <t>Net income/expenditure for year</t>
    </r>
  </si>
  <si>
    <t>37 Other gains/(losses) for year</t>
  </si>
  <si>
    <t>[37a Net movement in funds for year]</t>
  </si>
  <si>
    <t>Restatement of opening comparative figure</t>
  </si>
  <si>
    <t xml:space="preserve">38 Total funds brought forward, as published </t>
  </si>
  <si>
    <t>SORP Dt SOFA Ex v16.5</t>
  </si>
  <si>
    <t>v16.5</t>
  </si>
  <si>
    <t>Name of Circuit</t>
  </si>
  <si>
    <t>Circuit No</t>
  </si>
  <si>
    <t xml:space="preserve">Circuit Model Trust (Unrestricted) </t>
  </si>
  <si>
    <t>1   Donations and legacies</t>
  </si>
  <si>
    <t xml:space="preserve">2   Income from monetary investments </t>
  </si>
  <si>
    <t>3   Income from investment properties</t>
  </si>
  <si>
    <t>4   Assessments on Churches</t>
  </si>
  <si>
    <t xml:space="preserve">5   Capital Receipts </t>
  </si>
  <si>
    <t xml:space="preserve">6   Grants received </t>
  </si>
  <si>
    <t xml:space="preserve">Notes to the </t>
  </si>
  <si>
    <t>General Fund (Unrestricted)</t>
  </si>
  <si>
    <t>Endowment Funds</t>
  </si>
  <si>
    <t>Accounts</t>
  </si>
  <si>
    <t xml:space="preserve">Fixed Assets </t>
  </si>
  <si>
    <t>R</t>
  </si>
  <si>
    <t>Investment properties</t>
  </si>
  <si>
    <t>Investments</t>
  </si>
  <si>
    <t>Total fixed assets</t>
  </si>
  <si>
    <t>Current Assets</t>
  </si>
  <si>
    <t>Debtors</t>
  </si>
  <si>
    <t>S</t>
  </si>
  <si>
    <t>Investments with TMCP</t>
  </si>
  <si>
    <t>Central Finance Board Deposits</t>
  </si>
  <si>
    <t>T</t>
  </si>
  <si>
    <t>Cash at Bank and in hand</t>
  </si>
  <si>
    <t>Total current assets</t>
  </si>
  <si>
    <t>Current liabilities</t>
  </si>
  <si>
    <t>Creditors (due in under 1 year)</t>
  </si>
  <si>
    <t>U</t>
  </si>
  <si>
    <t>V</t>
  </si>
  <si>
    <t>Total current liabilities</t>
  </si>
  <si>
    <t>Net current assets/liabilities</t>
  </si>
  <si>
    <t>Total assets less current liabilities</t>
  </si>
  <si>
    <t xml:space="preserve">Long term liabilities                         (due after more than one year) </t>
  </si>
  <si>
    <t>Net assets</t>
  </si>
  <si>
    <t>W</t>
  </si>
  <si>
    <t>Total Unrestricted Funds</t>
  </si>
  <si>
    <t>Restricted Funds</t>
  </si>
  <si>
    <t>Total Funds</t>
  </si>
  <si>
    <t>Signed</t>
  </si>
  <si>
    <t>Statement of cash flows</t>
  </si>
  <si>
    <t>Note</t>
  </si>
  <si>
    <t>Cash from operating activities</t>
  </si>
  <si>
    <t>Net cash used in operating activities</t>
  </si>
  <si>
    <t>Cash flows from investing activities</t>
  </si>
  <si>
    <t>Dividends,interest and rents from investments</t>
  </si>
  <si>
    <t>Proceeds from the sale of property,plant and equipment</t>
  </si>
  <si>
    <t>Purchase of property,plant and equipment</t>
  </si>
  <si>
    <t>Purchase of intangible assets</t>
  </si>
  <si>
    <t>Proceeds from the sale of investments</t>
  </si>
  <si>
    <t>Purchase of investments</t>
  </si>
  <si>
    <t>Other</t>
  </si>
  <si>
    <t>Net cash provided by investing activities</t>
  </si>
  <si>
    <t>Cash flows from financing activities</t>
  </si>
  <si>
    <t>New borrowing</t>
  </si>
  <si>
    <t>Repayments of borrowing</t>
  </si>
  <si>
    <t>Net cash used in financing activities</t>
  </si>
  <si>
    <t>Change in cash and cash equivalents in the reporting period</t>
  </si>
  <si>
    <t>Cash and cash equivalents at the beginning of the reporting period</t>
  </si>
  <si>
    <t>Cash and cash equivalents at the end of the reporting period</t>
  </si>
  <si>
    <t>Reconciliation of net income to net cash flow from operating activities</t>
  </si>
  <si>
    <t>Net income for the reporting period ( as per statement of financial activities)</t>
  </si>
  <si>
    <t>Adjustments for:</t>
  </si>
  <si>
    <t>Depreciation and amortisation charges</t>
  </si>
  <si>
    <t>Profit on the sale of fixed assets</t>
  </si>
  <si>
    <t>Loss on the sale of fixed assets</t>
  </si>
  <si>
    <t>Gains on investments</t>
  </si>
  <si>
    <t>Dividends, interest and rents from investments</t>
  </si>
  <si>
    <t>Decrease/(increase) in stocks</t>
  </si>
  <si>
    <t>(increase)/decrease in debtors</t>
  </si>
  <si>
    <t>increase/(decrease) in creditors</t>
  </si>
  <si>
    <t>Analysis of cash and cash equivalent</t>
  </si>
  <si>
    <t>Cash in hand</t>
  </si>
  <si>
    <t>Short term deposit (less than 3 months)</t>
  </si>
  <si>
    <t>Total cash and cash equivalents</t>
  </si>
  <si>
    <t xml:space="preserve">Circuit No </t>
  </si>
  <si>
    <t>To be completed by Circuits with total income and endowments of more than £500,000</t>
  </si>
  <si>
    <t>Circuit Manses &amp; Equipment</t>
  </si>
  <si>
    <t>Loans by the Circuit</t>
  </si>
  <si>
    <t>Circuit Model Trusts (Unrestricted)</t>
  </si>
  <si>
    <t>Loans to the Circuit</t>
  </si>
  <si>
    <t>Funds of the Circuit</t>
  </si>
  <si>
    <t>Circuit Model Trust Fund (Unrestricted)</t>
  </si>
  <si>
    <t>Circuit Treasurer</t>
  </si>
  <si>
    <t>There is an exemplar within the guidance notes produced by The South Bedfordshire Methodist Circuit.</t>
  </si>
  <si>
    <t>your notes to the accounts.</t>
  </si>
  <si>
    <t>GUIDANCE NOTES</t>
  </si>
  <si>
    <t xml:space="preserve">All the items included in the notes to the accounts for this Circuit may not be applicable to your Circuit. Please choose those that are applicable to you and produce </t>
  </si>
  <si>
    <t>Important note:</t>
  </si>
  <si>
    <t>Comparatives for the summary of assets and liabilities of each category of fund of the charity and for the detail in the movements in material individual funds.</t>
  </si>
  <si>
    <t>Please see sparate document 'suggested framework for Circuit annual report'. This shows examples of items to include in the annual report.</t>
  </si>
  <si>
    <t>Use this as guidance to write the annual report.</t>
  </si>
  <si>
    <t xml:space="preserve">Income </t>
  </si>
  <si>
    <t>7   Other charitable income</t>
  </si>
  <si>
    <r>
      <t xml:space="preserve">8 </t>
    </r>
    <r>
      <rPr>
        <b/>
        <sz val="11"/>
        <color rgb="FF000000"/>
        <rFont val="Arial"/>
        <family val="2"/>
      </rPr>
      <t>Total income</t>
    </r>
    <r>
      <rPr>
        <sz val="11"/>
        <color rgb="FF000000"/>
        <rFont val="Arial"/>
        <family val="2"/>
      </rPr>
      <t xml:space="preserve"> </t>
    </r>
  </si>
  <si>
    <t>9   Grants and donations</t>
  </si>
  <si>
    <t>10 Salaries and associated costs</t>
  </si>
  <si>
    <t>11 Property maintenance</t>
  </si>
  <si>
    <t>13 District Assessment &amp; Levy</t>
  </si>
  <si>
    <t>14 Depreciation</t>
  </si>
  <si>
    <t>15 Office expenses</t>
  </si>
  <si>
    <t>16 Other outgoings</t>
  </si>
  <si>
    <r>
      <t xml:space="preserve">17 </t>
    </r>
    <r>
      <rPr>
        <b/>
        <sz val="11"/>
        <color theme="1"/>
        <rFont val="Arial"/>
        <family val="2"/>
      </rPr>
      <t>Total charitable expenditure</t>
    </r>
  </si>
  <si>
    <t>18 Gains/(losses) on monetary investments</t>
  </si>
  <si>
    <t>19 Gains/(losses) on investment properties</t>
  </si>
  <si>
    <r>
      <t>20</t>
    </r>
    <r>
      <rPr>
        <b/>
        <sz val="11"/>
        <color theme="1"/>
        <rFont val="Arial"/>
        <family val="2"/>
      </rPr>
      <t xml:space="preserve"> Net income/(expenditure)</t>
    </r>
  </si>
  <si>
    <t>21 Transfers between funds</t>
  </si>
  <si>
    <t>22 Other gains/(losses)</t>
  </si>
  <si>
    <r>
      <t xml:space="preserve">23 </t>
    </r>
    <r>
      <rPr>
        <b/>
        <sz val="11"/>
        <color theme="1"/>
        <rFont val="Arial"/>
        <family val="2"/>
      </rPr>
      <t>Net movement in funds</t>
    </r>
  </si>
  <si>
    <t xml:space="preserve">24 Total funds brought forward </t>
  </si>
  <si>
    <t>25 Total funds carried forward</t>
  </si>
  <si>
    <t>12 Connexional assessment &amp; model trust levy</t>
  </si>
  <si>
    <t>Therefore notes BS10 and BS 11 need to be reproduced to cover the previous year.</t>
  </si>
  <si>
    <t>Statement of Financial Activities (SOFA) for the year ended 31 August 2022</t>
  </si>
  <si>
    <t>Total      2021-22</t>
  </si>
  <si>
    <t>Cash flow statement for the year ended 31 August 2022</t>
  </si>
  <si>
    <t>Statement of Financial Activities (SOFA) for the year ended 31 August 2023</t>
  </si>
  <si>
    <t>Total      2022-23</t>
  </si>
  <si>
    <t>Balance Sheet as at 31 August 2023</t>
  </si>
  <si>
    <t>Totals     2022/23</t>
  </si>
  <si>
    <t>Totals 2021/22</t>
  </si>
  <si>
    <t>Grants payable within 2022-23</t>
  </si>
  <si>
    <t>Grants payable after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</si>
</sst>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#,##0_ ;\-#,##0\ "/>
  </numFmts>
  <fonts count="4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2"/>
      <color rgb="FF3F3F3F"/>
      <name val="Arial"/>
      <family val="2"/>
    </font>
    <font>
      <sz val="10"/>
      <color rgb="FF3F3F3F"/>
      <name val="Arial"/>
      <family val="2"/>
    </font>
    <font>
      <b/>
      <i/>
      <sz val="10"/>
      <color rgb="FF3F3F3F"/>
      <name val="Arial"/>
      <family val="2"/>
    </font>
    <font>
      <b/>
      <sz val="10"/>
      <color rgb="FF3F3F3F"/>
      <name val="Arial"/>
      <family val="2"/>
    </font>
    <font>
      <b/>
      <sz val="10"/>
      <color rgb="FF3F3F3F"/>
      <name val="Arial"/>
      <family val="2"/>
    </font>
    <font>
      <sz val="12"/>
      <color theme="1"/>
      <name val="Arial"/>
      <family val="2"/>
    </font>
    <font>
      <b/>
      <sz val="12"/>
      <color rgb="FF3F3F3F"/>
      <name val="Calibri"/>
      <family val="2"/>
      <scheme val="minor"/>
    </font>
    <font>
      <b/>
      <i/>
      <sz val="11"/>
      <color rgb="FF3F3F3F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b/>
      <i/>
      <sz val="11"/>
      <name val="Arial"/>
      <family val="2"/>
    </font>
    <font>
      <b/>
      <sz val="11"/>
      <color rgb="FF3F3F3F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2F2F2"/>
      </patternFill>
    </fill>
    <fill>
      <patternFill patternType="darkUp">
        <fgColor rgb="FF000000"/>
      </patternFill>
    </fill>
  </fills>
  <borders count="2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3" applyNumberFormat="0" applyAlignment="0" applyProtection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164" fontId="3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3" fontId="0" fillId="0" borderId="0" xfId="0" applyNumberFormat="1"/>
    <xf numFmtId="0" fontId="4" fillId="0" borderId="0" xfId="0" applyFont="1"/>
    <xf numFmtId="164" fontId="0" fillId="0" borderId="0" xfId="0" applyNumberFormat="1"/>
    <xf numFmtId="0" fontId="7" fillId="0" borderId="0" xfId="0" applyFont="1"/>
    <xf numFmtId="0" fontId="0" fillId="0" borderId="0" xfId="0" applyFill="1"/>
    <xf numFmtId="3" fontId="8" fillId="0" borderId="0" xfId="0" applyNumberFormat="1" applyFont="1"/>
    <xf numFmtId="0" fontId="15" fillId="0" borderId="0" xfId="0" applyFont="1" applyAlignment="1">
      <alignment horizontal="left"/>
    </xf>
    <xf numFmtId="165" fontId="3" fillId="0" borderId="0" xfId="0" applyNumberFormat="1" applyFont="1"/>
    <xf numFmtId="165" fontId="3" fillId="2" borderId="0" xfId="0" applyNumberFormat="1" applyFont="1" applyFill="1"/>
    <xf numFmtId="165" fontId="4" fillId="0" borderId="0" xfId="0" applyNumberFormat="1" applyFont="1"/>
    <xf numFmtId="3" fontId="7" fillId="0" borderId="2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8" xfId="0" applyFont="1" applyBorder="1"/>
    <xf numFmtId="0" fontId="24" fillId="0" borderId="9" xfId="0" applyFont="1" applyBorder="1" applyAlignment="1">
      <alignment horizontal="center"/>
    </xf>
    <xf numFmtId="3" fontId="24" fillId="0" borderId="9" xfId="0" applyNumberFormat="1" applyFont="1" applyBorder="1" applyAlignment="1" applyProtection="1">
      <alignment horizontal="right"/>
      <protection locked="0"/>
    </xf>
    <xf numFmtId="3" fontId="24" fillId="4" borderId="9" xfId="0" applyNumberFormat="1" applyFont="1" applyFill="1" applyBorder="1"/>
    <xf numFmtId="3" fontId="24" fillId="4" borderId="9" xfId="0" applyNumberFormat="1" applyFont="1" applyFill="1" applyBorder="1" applyAlignment="1">
      <alignment horizontal="right"/>
    </xf>
    <xf numFmtId="3" fontId="24" fillId="0" borderId="9" xfId="0" applyNumberFormat="1" applyFont="1" applyBorder="1" applyAlignment="1">
      <alignment horizontal="right"/>
    </xf>
    <xf numFmtId="3" fontId="24" fillId="0" borderId="0" xfId="0" applyNumberFormat="1" applyFont="1"/>
    <xf numFmtId="0" fontId="24" fillId="0" borderId="0" xfId="0" applyFont="1" applyFill="1" applyAlignment="1">
      <alignment horizontal="center"/>
    </xf>
    <xf numFmtId="0" fontId="24" fillId="0" borderId="10" xfId="0" applyFont="1" applyBorder="1"/>
    <xf numFmtId="0" fontId="24" fillId="0" borderId="11" xfId="0" applyFont="1" applyBorder="1" applyAlignment="1">
      <alignment horizontal="center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4" borderId="11" xfId="0" applyNumberFormat="1" applyFont="1" applyFill="1" applyBorder="1" applyAlignment="1">
      <alignment horizontal="right"/>
    </xf>
    <xf numFmtId="3" fontId="24" fillId="0" borderId="0" xfId="0" applyNumberFormat="1" applyFont="1" applyAlignment="1" applyProtection="1">
      <alignment horizontal="right"/>
      <protection locked="0"/>
    </xf>
    <xf numFmtId="0" fontId="24" fillId="0" borderId="12" xfId="0" applyFont="1" applyBorder="1" applyAlignment="1">
      <alignment horizontal="center"/>
    </xf>
    <xf numFmtId="3" fontId="24" fillId="0" borderId="12" xfId="0" applyNumberFormat="1" applyFont="1" applyBorder="1" applyAlignment="1" applyProtection="1">
      <alignment horizontal="right"/>
      <protection locked="0"/>
    </xf>
    <xf numFmtId="0" fontId="25" fillId="0" borderId="13" xfId="0" applyFont="1" applyBorder="1" applyAlignment="1">
      <alignment horizontal="right"/>
    </xf>
    <xf numFmtId="0" fontId="26" fillId="3" borderId="3" xfId="29" applyFont="1" applyAlignment="1">
      <alignment horizontal="right"/>
    </xf>
    <xf numFmtId="3" fontId="22" fillId="0" borderId="14" xfId="0" applyNumberFormat="1" applyFont="1" applyBorder="1"/>
    <xf numFmtId="3" fontId="19" fillId="0" borderId="0" xfId="0" applyNumberFormat="1" applyFont="1"/>
    <xf numFmtId="0" fontId="19" fillId="0" borderId="0" xfId="0" applyFont="1" applyFill="1" applyAlignment="1">
      <alignment horizontal="center"/>
    </xf>
    <xf numFmtId="0" fontId="22" fillId="0" borderId="0" xfId="0" applyFont="1"/>
    <xf numFmtId="0" fontId="19" fillId="0" borderId="8" xfId="0" applyFont="1" applyBorder="1"/>
    <xf numFmtId="0" fontId="19" fillId="0" borderId="9" xfId="0" applyFont="1" applyBorder="1" applyAlignment="1">
      <alignment horizontal="center"/>
    </xf>
    <xf numFmtId="3" fontId="19" fillId="0" borderId="9" xfId="0" applyNumberFormat="1" applyFont="1" applyBorder="1" applyAlignment="1" applyProtection="1">
      <alignment horizontal="right"/>
      <protection locked="0"/>
    </xf>
    <xf numFmtId="0" fontId="19" fillId="0" borderId="10" xfId="0" applyFont="1" applyBorder="1"/>
    <xf numFmtId="0" fontId="19" fillId="0" borderId="15" xfId="0" applyFont="1" applyBorder="1" applyAlignment="1">
      <alignment horizontal="center"/>
    </xf>
    <xf numFmtId="3" fontId="19" fillId="0" borderId="15" xfId="0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3" fontId="19" fillId="0" borderId="15" xfId="0" applyNumberFormat="1" applyFont="1" applyBorder="1" applyProtection="1">
      <protection locked="0"/>
    </xf>
    <xf numFmtId="0" fontId="19" fillId="0" borderId="11" xfId="0" applyFont="1" applyBorder="1" applyAlignment="1">
      <alignment horizontal="center"/>
    </xf>
    <xf numFmtId="3" fontId="19" fillId="0" borderId="11" xfId="0" applyNumberFormat="1" applyFont="1" applyBorder="1" applyAlignment="1" applyProtection="1">
      <alignment horizontal="right"/>
      <protection locked="0"/>
    </xf>
    <xf numFmtId="0" fontId="26" fillId="3" borderId="3" xfId="29" applyFont="1" applyAlignment="1">
      <alignment horizontal="center"/>
    </xf>
    <xf numFmtId="3" fontId="22" fillId="0" borderId="0" xfId="0" applyNumberFormat="1" applyFont="1"/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wrapText="1"/>
    </xf>
    <xf numFmtId="0" fontId="27" fillId="3" borderId="3" xfId="29" applyFont="1"/>
    <xf numFmtId="0" fontId="27" fillId="3" borderId="3" xfId="29" applyFont="1" applyAlignment="1">
      <alignment horizontal="center"/>
    </xf>
    <xf numFmtId="3" fontId="27" fillId="3" borderId="3" xfId="29" applyNumberFormat="1" applyFont="1"/>
    <xf numFmtId="3" fontId="26" fillId="3" borderId="3" xfId="29" applyNumberFormat="1" applyFont="1"/>
    <xf numFmtId="0" fontId="28" fillId="3" borderId="3" xfId="29" applyFont="1" applyAlignment="1">
      <alignment horizontal="right"/>
    </xf>
    <xf numFmtId="0" fontId="29" fillId="3" borderId="3" xfId="29" applyFont="1" applyAlignment="1">
      <alignment horizontal="center"/>
    </xf>
    <xf numFmtId="3" fontId="29" fillId="3" borderId="3" xfId="29" applyNumberFormat="1" applyFont="1"/>
    <xf numFmtId="3" fontId="23" fillId="0" borderId="9" xfId="0" applyNumberFormat="1" applyFont="1" applyBorder="1" applyAlignment="1">
      <alignment horizontal="right"/>
    </xf>
    <xf numFmtId="3" fontId="30" fillId="3" borderId="3" xfId="29" applyNumberFormat="1" applyFont="1"/>
    <xf numFmtId="0" fontId="25" fillId="0" borderId="8" xfId="0" applyFont="1" applyBorder="1" applyAlignment="1">
      <alignment horizontal="right"/>
    </xf>
    <xf numFmtId="0" fontId="22" fillId="0" borderId="9" xfId="0" applyFont="1" applyBorder="1" applyAlignment="1">
      <alignment horizontal="center"/>
    </xf>
    <xf numFmtId="3" fontId="22" fillId="0" borderId="9" xfId="0" applyNumberFormat="1" applyFont="1" applyBorder="1"/>
    <xf numFmtId="3" fontId="22" fillId="0" borderId="8" xfId="0" applyNumberFormat="1" applyFont="1" applyBorder="1" applyAlignment="1">
      <alignment horizontal="right"/>
    </xf>
    <xf numFmtId="0" fontId="25" fillId="0" borderId="16" xfId="0" applyFont="1" applyBorder="1" applyAlignment="1">
      <alignment horizontal="right" vertical="top" wrapText="1"/>
    </xf>
    <xf numFmtId="0" fontId="26" fillId="3" borderId="3" xfId="29" applyFont="1" applyAlignment="1">
      <alignment horizontal="center" vertical="top" wrapText="1"/>
    </xf>
    <xf numFmtId="3" fontId="22" fillId="0" borderId="17" xfId="0" applyNumberFormat="1" applyFont="1" applyBorder="1"/>
    <xf numFmtId="0" fontId="31" fillId="0" borderId="0" xfId="0" applyFont="1"/>
    <xf numFmtId="0" fontId="32" fillId="3" borderId="3" xfId="29" applyFont="1" applyAlignment="1">
      <alignment vertical="top" wrapText="1"/>
    </xf>
    <xf numFmtId="0" fontId="22" fillId="0" borderId="9" xfId="0" applyFont="1" applyBorder="1" applyAlignment="1">
      <alignment horizontal="center" vertical="top" wrapText="1"/>
    </xf>
    <xf numFmtId="3" fontId="19" fillId="0" borderId="9" xfId="0" applyNumberFormat="1" applyFont="1" applyBorder="1" applyAlignment="1">
      <alignment horizontal="right"/>
    </xf>
    <xf numFmtId="3" fontId="19" fillId="0" borderId="8" xfId="0" applyNumberFormat="1" applyFont="1" applyBorder="1" applyAlignment="1" applyProtection="1">
      <alignment horizontal="right"/>
      <protection locked="0"/>
    </xf>
    <xf numFmtId="0" fontId="27" fillId="3" borderId="3" xfId="29" applyFont="1" applyAlignment="1">
      <alignment horizontal="center" vertical="top" wrapText="1"/>
    </xf>
    <xf numFmtId="0" fontId="27" fillId="3" borderId="3" xfId="29" applyFont="1" applyAlignment="1">
      <alignment horizontal="left" vertical="top" wrapText="1"/>
    </xf>
    <xf numFmtId="0" fontId="32" fillId="3" borderId="3" xfId="29" applyFont="1" applyAlignment="1">
      <alignment horizontal="center"/>
    </xf>
    <xf numFmtId="0" fontId="32" fillId="3" borderId="3" xfId="29" applyFont="1"/>
    <xf numFmtId="0" fontId="32" fillId="3" borderId="3" xfId="29" applyFont="1" applyAlignment="1">
      <alignment horizontal="center" vertical="top" wrapText="1"/>
    </xf>
    <xf numFmtId="0" fontId="33" fillId="3" borderId="3" xfId="29" applyFont="1" applyAlignment="1">
      <alignment horizontal="right"/>
    </xf>
    <xf numFmtId="3" fontId="34" fillId="0" borderId="18" xfId="0" applyNumberFormat="1" applyFont="1" applyBorder="1"/>
    <xf numFmtId="3" fontId="34" fillId="0" borderId="0" xfId="0" applyNumberFormat="1" applyFont="1"/>
    <xf numFmtId="3" fontId="35" fillId="0" borderId="8" xfId="0" applyNumberFormat="1" applyFont="1" applyBorder="1"/>
    <xf numFmtId="3" fontId="19" fillId="0" borderId="8" xfId="0" applyNumberFormat="1" applyFont="1" applyBorder="1" applyProtection="1">
      <protection locked="0"/>
    </xf>
    <xf numFmtId="3" fontId="19" fillId="0" borderId="0" xfId="0" applyNumberFormat="1" applyFont="1" applyAlignment="1">
      <alignment horizontal="right"/>
    </xf>
    <xf numFmtId="3" fontId="19" fillId="0" borderId="10" xfId="0" applyNumberFormat="1" applyFont="1" applyBorder="1" applyProtection="1">
      <protection locked="0"/>
    </xf>
    <xf numFmtId="0" fontId="36" fillId="0" borderId="0" xfId="0" applyFont="1" applyAlignment="1">
      <alignment horizontal="center"/>
    </xf>
    <xf numFmtId="0" fontId="36" fillId="0" borderId="0" xfId="0" applyFont="1"/>
    <xf numFmtId="0" fontId="25" fillId="0" borderId="10" xfId="0" applyFont="1" applyBorder="1" applyAlignment="1">
      <alignment horizontal="right"/>
    </xf>
    <xf numFmtId="3" fontId="22" fillId="0" borderId="8" xfId="0" applyNumberFormat="1" applyFont="1" applyBorder="1"/>
    <xf numFmtId="3" fontId="22" fillId="0" borderId="19" xfId="0" applyNumberFormat="1" applyFont="1" applyBorder="1" applyProtection="1">
      <protection locked="0"/>
    </xf>
    <xf numFmtId="3" fontId="29" fillId="3" borderId="3" xfId="29" applyNumberFormat="1" applyFont="1" applyProtection="1">
      <protection locked="0"/>
    </xf>
    <xf numFmtId="0" fontId="35" fillId="0" borderId="13" xfId="0" applyFont="1" applyBorder="1"/>
    <xf numFmtId="0" fontId="37" fillId="0" borderId="13" xfId="0" applyFont="1" applyBorder="1" applyAlignment="1">
      <alignment horizontal="right"/>
    </xf>
    <xf numFmtId="0" fontId="38" fillId="3" borderId="3" xfId="29" applyFont="1" applyAlignment="1">
      <alignment horizontal="right"/>
    </xf>
    <xf numFmtId="3" fontId="34" fillId="0" borderId="14" xfId="0" applyNumberFormat="1" applyFont="1" applyBorder="1"/>
    <xf numFmtId="0" fontId="39" fillId="0" borderId="0" xfId="0" applyFont="1"/>
    <xf numFmtId="3" fontId="39" fillId="0" borderId="0" xfId="0" applyNumberFormat="1" applyFont="1"/>
    <xf numFmtId="0" fontId="40" fillId="0" borderId="0" xfId="0" applyFont="1"/>
    <xf numFmtId="15" fontId="39" fillId="0" borderId="0" xfId="0" applyNumberFormat="1" applyFont="1"/>
    <xf numFmtId="0" fontId="4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Fill="1"/>
    <xf numFmtId="0" fontId="43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3" fontId="8" fillId="0" borderId="2" xfId="0" applyNumberFormat="1" applyFont="1" applyBorder="1"/>
    <xf numFmtId="3" fontId="0" fillId="0" borderId="2" xfId="0" applyNumberFormat="1" applyBorder="1"/>
    <xf numFmtId="0" fontId="8" fillId="0" borderId="0" xfId="0" applyFont="1" applyFill="1" applyBorder="1"/>
    <xf numFmtId="0" fontId="0" fillId="0" borderId="0" xfId="0" applyFill="1" applyBorder="1"/>
    <xf numFmtId="0" fontId="44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Output" xfId="29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opLeftCell="A4" workbookViewId="0">
      <selection activeCell="C42" sqref="C42"/>
    </sheetView>
  </sheetViews>
  <sheetFormatPr defaultColWidth="11" defaultRowHeight="15.75" x14ac:dyDescent="0.25"/>
  <cols>
    <col min="1" max="1" width="33.5" customWidth="1"/>
    <col min="2" max="2" width="8.75" customWidth="1"/>
    <col min="3" max="3" width="13.125" customWidth="1"/>
    <col min="4" max="4" width="13" customWidth="1"/>
    <col min="5" max="5" width="12.75" customWidth="1"/>
    <col min="7" max="7" width="11.5" customWidth="1"/>
    <col min="8" max="8" width="9.75" customWidth="1"/>
  </cols>
  <sheetData>
    <row r="2" spans="1:8" ht="18.75" x14ac:dyDescent="0.3">
      <c r="A2" s="24" t="s">
        <v>101</v>
      </c>
      <c r="B2" s="25"/>
      <c r="C2" s="25"/>
      <c r="D2" s="25"/>
      <c r="E2" s="13"/>
      <c r="G2" s="1" t="s">
        <v>102</v>
      </c>
    </row>
    <row r="3" spans="1:8" x14ac:dyDescent="0.25">
      <c r="B3" s="1"/>
      <c r="C3" s="1"/>
      <c r="D3" s="1"/>
      <c r="E3" s="1"/>
      <c r="F3" s="1"/>
      <c r="G3" s="1"/>
    </row>
    <row r="4" spans="1:8" ht="20.25" x14ac:dyDescent="0.3">
      <c r="A4" s="2" t="s">
        <v>217</v>
      </c>
      <c r="B4" s="1"/>
      <c r="C4" s="1"/>
      <c r="D4" s="1"/>
      <c r="E4" s="1"/>
      <c r="F4" s="1"/>
      <c r="G4" s="1"/>
      <c r="H4" s="1"/>
    </row>
    <row r="5" spans="1:8" ht="60" x14ac:dyDescent="0.25">
      <c r="A5" s="3"/>
      <c r="B5" s="4" t="s">
        <v>0</v>
      </c>
      <c r="C5" s="4" t="s">
        <v>1</v>
      </c>
      <c r="D5" s="4" t="s">
        <v>103</v>
      </c>
      <c r="E5" s="4" t="s">
        <v>6</v>
      </c>
      <c r="F5" s="4" t="s">
        <v>3</v>
      </c>
      <c r="G5" s="4" t="s">
        <v>4</v>
      </c>
      <c r="H5" s="4" t="s">
        <v>218</v>
      </c>
    </row>
    <row r="6" spans="1:8" x14ac:dyDescent="0.25">
      <c r="A6" s="3"/>
      <c r="B6" s="3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</row>
    <row r="7" spans="1:8" ht="18" x14ac:dyDescent="0.25">
      <c r="A7" s="6" t="s">
        <v>193</v>
      </c>
      <c r="B7" s="3"/>
      <c r="C7" s="7"/>
      <c r="D7" s="7"/>
      <c r="E7" s="7"/>
      <c r="F7" s="7"/>
      <c r="G7" s="7"/>
      <c r="H7" s="7"/>
    </row>
    <row r="8" spans="1:8" x14ac:dyDescent="0.25">
      <c r="A8" s="3" t="s">
        <v>104</v>
      </c>
      <c r="B8" s="5"/>
      <c r="C8" s="34"/>
      <c r="D8" s="34"/>
      <c r="E8" s="34"/>
      <c r="F8" s="34"/>
      <c r="G8" s="34"/>
      <c r="H8" s="33">
        <f>SUM(C8:G8)</f>
        <v>0</v>
      </c>
    </row>
    <row r="9" spans="1:8" x14ac:dyDescent="0.25">
      <c r="A9" s="3" t="s">
        <v>105</v>
      </c>
      <c r="B9" s="5"/>
      <c r="C9" s="8"/>
      <c r="D9" s="8"/>
      <c r="E9" s="8"/>
      <c r="F9" s="8"/>
      <c r="G9" s="8"/>
      <c r="H9" s="35">
        <f t="shared" ref="H9:H15" si="0">SUM(C9:G9)</f>
        <v>0</v>
      </c>
    </row>
    <row r="10" spans="1:8" x14ac:dyDescent="0.25">
      <c r="A10" s="3" t="s">
        <v>106</v>
      </c>
      <c r="B10" s="5"/>
      <c r="C10" s="8"/>
      <c r="D10" s="8"/>
      <c r="E10" s="8"/>
      <c r="F10" s="8"/>
      <c r="G10" s="8"/>
      <c r="H10" s="35">
        <f t="shared" si="0"/>
        <v>0</v>
      </c>
    </row>
    <row r="11" spans="1:8" x14ac:dyDescent="0.25">
      <c r="A11" s="3" t="s">
        <v>107</v>
      </c>
      <c r="B11" s="17"/>
      <c r="C11" s="8"/>
      <c r="D11" s="8"/>
      <c r="E11" s="8"/>
      <c r="F11" s="8"/>
      <c r="G11" s="8"/>
      <c r="H11" s="35">
        <f t="shared" si="0"/>
        <v>0</v>
      </c>
    </row>
    <row r="12" spans="1:8" x14ac:dyDescent="0.25">
      <c r="A12" s="3" t="s">
        <v>108</v>
      </c>
      <c r="B12" s="18"/>
      <c r="C12" s="8"/>
      <c r="D12" s="8"/>
      <c r="E12" s="8"/>
      <c r="F12" s="8"/>
      <c r="G12" s="8"/>
      <c r="H12" s="35">
        <f t="shared" si="0"/>
        <v>0</v>
      </c>
    </row>
    <row r="13" spans="1:8" x14ac:dyDescent="0.25">
      <c r="A13" s="3" t="s">
        <v>109</v>
      </c>
      <c r="B13" s="5"/>
      <c r="C13" s="8"/>
      <c r="D13" s="8"/>
      <c r="E13" s="8"/>
      <c r="F13" s="8"/>
      <c r="G13" s="8"/>
      <c r="H13" s="35">
        <f t="shared" si="0"/>
        <v>0</v>
      </c>
    </row>
    <row r="14" spans="1:8" x14ac:dyDescent="0.25">
      <c r="A14" s="3" t="s">
        <v>194</v>
      </c>
      <c r="B14" s="5"/>
      <c r="C14" s="8"/>
      <c r="D14" s="8"/>
      <c r="E14" s="8"/>
      <c r="F14" s="8"/>
      <c r="G14" s="8"/>
      <c r="H14" s="35"/>
    </row>
    <row r="15" spans="1:8" ht="16.5" thickBot="1" x14ac:dyDescent="0.3">
      <c r="A15" s="3" t="s">
        <v>195</v>
      </c>
      <c r="B15" s="5"/>
      <c r="C15" s="15">
        <f>SUM(C8:C14)</f>
        <v>0</v>
      </c>
      <c r="D15" s="15">
        <f>SUM(D8:D14)</f>
        <v>0</v>
      </c>
      <c r="E15" s="15">
        <f>SUM(E8:E14)</f>
        <v>0</v>
      </c>
      <c r="F15" s="15">
        <f>SUM(F8:F14)</f>
        <v>0</v>
      </c>
      <c r="G15" s="15">
        <f>SUM(G8:G14)</f>
        <v>0</v>
      </c>
      <c r="H15" s="15">
        <f t="shared" si="0"/>
        <v>0</v>
      </c>
    </row>
    <row r="16" spans="1:8" ht="18.75" thickTop="1" x14ac:dyDescent="0.25">
      <c r="A16" s="6" t="s">
        <v>10</v>
      </c>
      <c r="B16" s="19"/>
      <c r="C16" s="1"/>
      <c r="D16" s="1"/>
      <c r="E16" s="1"/>
      <c r="F16" s="1"/>
      <c r="G16" s="1"/>
      <c r="H16" s="1"/>
    </row>
    <row r="17" spans="1:8" x14ac:dyDescent="0.25">
      <c r="A17" s="9" t="s">
        <v>196</v>
      </c>
      <c r="B17" s="20"/>
      <c r="C17" s="8"/>
      <c r="D17" s="8"/>
      <c r="E17" s="8"/>
      <c r="F17" s="8"/>
      <c r="G17" s="8"/>
      <c r="H17" s="35">
        <f t="shared" ref="H17:H24" si="1">SUM(C17:G17)</f>
        <v>0</v>
      </c>
    </row>
    <row r="18" spans="1:8" x14ac:dyDescent="0.25">
      <c r="A18" s="10" t="s">
        <v>197</v>
      </c>
      <c r="B18" s="20"/>
      <c r="C18" s="8"/>
      <c r="D18" s="8"/>
      <c r="E18" s="8"/>
      <c r="F18" s="8"/>
      <c r="G18" s="8"/>
      <c r="H18" s="35">
        <f t="shared" si="1"/>
        <v>0</v>
      </c>
    </row>
    <row r="19" spans="1:8" x14ac:dyDescent="0.25">
      <c r="A19" s="10" t="s">
        <v>198</v>
      </c>
      <c r="B19" s="20"/>
      <c r="C19" s="8"/>
      <c r="D19" s="8"/>
      <c r="E19" s="8"/>
      <c r="F19" s="8"/>
      <c r="G19" s="8"/>
      <c r="H19" s="35">
        <f t="shared" si="1"/>
        <v>0</v>
      </c>
    </row>
    <row r="20" spans="1:8" x14ac:dyDescent="0.25">
      <c r="A20" s="10" t="s">
        <v>212</v>
      </c>
      <c r="B20" s="20"/>
      <c r="C20" s="8"/>
      <c r="D20" s="8"/>
      <c r="E20" s="8"/>
      <c r="F20" s="8"/>
      <c r="G20" s="8"/>
      <c r="H20" s="35">
        <f t="shared" si="1"/>
        <v>0</v>
      </c>
    </row>
    <row r="21" spans="1:8" x14ac:dyDescent="0.25">
      <c r="A21" s="10" t="s">
        <v>199</v>
      </c>
      <c r="B21" s="20"/>
      <c r="C21" s="8"/>
      <c r="D21" s="8"/>
      <c r="E21" s="8"/>
      <c r="F21" s="8"/>
      <c r="G21" s="8"/>
      <c r="H21" s="35">
        <f t="shared" si="1"/>
        <v>0</v>
      </c>
    </row>
    <row r="22" spans="1:8" x14ac:dyDescent="0.25">
      <c r="A22" s="10" t="s">
        <v>200</v>
      </c>
      <c r="B22" s="20"/>
      <c r="C22" s="8"/>
      <c r="D22" s="8"/>
      <c r="E22" s="8"/>
      <c r="F22" s="8"/>
      <c r="G22" s="8"/>
      <c r="H22" s="35">
        <f t="shared" si="1"/>
        <v>0</v>
      </c>
    </row>
    <row r="23" spans="1:8" x14ac:dyDescent="0.25">
      <c r="A23" s="10" t="s">
        <v>201</v>
      </c>
      <c r="B23" s="20"/>
      <c r="C23" s="8"/>
      <c r="D23" s="8"/>
      <c r="E23" s="8"/>
      <c r="F23" s="8"/>
      <c r="G23" s="8"/>
      <c r="H23" s="35">
        <f t="shared" si="1"/>
        <v>0</v>
      </c>
    </row>
    <row r="24" spans="1:8" x14ac:dyDescent="0.25">
      <c r="A24" s="10" t="s">
        <v>202</v>
      </c>
      <c r="B24" s="20"/>
      <c r="C24" s="8"/>
      <c r="D24" s="8"/>
      <c r="E24" s="8"/>
      <c r="F24" s="8"/>
      <c r="G24" s="8"/>
      <c r="H24" s="35">
        <f t="shared" si="1"/>
        <v>0</v>
      </c>
    </row>
    <row r="25" spans="1:8" x14ac:dyDescent="0.25">
      <c r="A25" s="10" t="s">
        <v>203</v>
      </c>
      <c r="B25" s="20"/>
      <c r="C25" s="36">
        <f>SUM(C17:C24)</f>
        <v>0</v>
      </c>
      <c r="D25" s="36">
        <f>SUM(D17:D24)</f>
        <v>0</v>
      </c>
      <c r="E25" s="36">
        <f>SUM(E17:E24)</f>
        <v>0</v>
      </c>
      <c r="F25" s="36">
        <f>SUM(F17:F24)</f>
        <v>0</v>
      </c>
      <c r="G25" s="36">
        <f>SUM(G17:G24)</f>
        <v>0</v>
      </c>
      <c r="H25" s="36">
        <f t="shared" ref="H25" si="2">C25+D25+E25+F25+G25</f>
        <v>0</v>
      </c>
    </row>
    <row r="26" spans="1:8" x14ac:dyDescent="0.25">
      <c r="A26" s="9" t="s">
        <v>204</v>
      </c>
      <c r="B26" s="20"/>
      <c r="C26" s="8"/>
      <c r="D26" s="8"/>
      <c r="E26" s="8"/>
      <c r="F26" s="8"/>
      <c r="G26" s="8"/>
      <c r="H26" s="11">
        <f>SUM(C26:G26)</f>
        <v>0</v>
      </c>
    </row>
    <row r="27" spans="1:8" x14ac:dyDescent="0.25">
      <c r="A27" s="9" t="s">
        <v>205</v>
      </c>
      <c r="B27" s="20"/>
      <c r="C27" s="8"/>
      <c r="D27" s="8"/>
      <c r="E27" s="8"/>
      <c r="F27" s="8"/>
      <c r="G27" s="8"/>
      <c r="H27" s="11"/>
    </row>
    <row r="28" spans="1:8" x14ac:dyDescent="0.25">
      <c r="A28" s="10" t="s">
        <v>206</v>
      </c>
      <c r="B28" s="20"/>
      <c r="C28" s="22">
        <f t="shared" ref="C28:H28" si="3">C15-C25+C26+C27</f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  <c r="H28" s="22">
        <f t="shared" si="3"/>
        <v>0</v>
      </c>
    </row>
    <row r="29" spans="1:8" x14ac:dyDescent="0.25">
      <c r="A29" s="9" t="s">
        <v>207</v>
      </c>
      <c r="B29" s="20"/>
      <c r="C29" s="8"/>
      <c r="D29" s="8"/>
      <c r="E29" s="8"/>
      <c r="F29" s="8"/>
      <c r="G29" s="8"/>
      <c r="H29" s="11">
        <f>SUM(C29:G29)</f>
        <v>0</v>
      </c>
    </row>
    <row r="30" spans="1:8" x14ac:dyDescent="0.25">
      <c r="A30" s="10" t="s">
        <v>208</v>
      </c>
      <c r="B30" s="11"/>
      <c r="C30" s="8"/>
      <c r="D30" s="8"/>
      <c r="E30" s="8"/>
      <c r="F30" s="8"/>
      <c r="G30" s="8"/>
      <c r="H30" s="11"/>
    </row>
    <row r="31" spans="1:8" x14ac:dyDescent="0.25">
      <c r="A31" s="9" t="s">
        <v>209</v>
      </c>
      <c r="B31" s="20"/>
      <c r="C31" s="36">
        <f t="shared" ref="C31:H31" si="4">SUM(C28:C30)</f>
        <v>0</v>
      </c>
      <c r="D31" s="36">
        <f t="shared" si="4"/>
        <v>0</v>
      </c>
      <c r="E31" s="36">
        <f t="shared" si="4"/>
        <v>0</v>
      </c>
      <c r="F31" s="36">
        <f t="shared" si="4"/>
        <v>0</v>
      </c>
      <c r="G31" s="36">
        <f t="shared" si="4"/>
        <v>0</v>
      </c>
      <c r="H31" s="36">
        <f t="shared" si="4"/>
        <v>0</v>
      </c>
    </row>
    <row r="32" spans="1:8" x14ac:dyDescent="0.25">
      <c r="A32" t="s">
        <v>210</v>
      </c>
      <c r="B32" s="11"/>
      <c r="C32" s="8"/>
      <c r="D32" s="8"/>
      <c r="E32" s="8"/>
      <c r="F32" s="8"/>
      <c r="G32" s="8"/>
      <c r="H32" s="11">
        <f>SUM(C32:G32)</f>
        <v>0</v>
      </c>
    </row>
    <row r="33" spans="1:8" ht="16.5" thickBot="1" x14ac:dyDescent="0.3">
      <c r="A33" s="13" t="s">
        <v>211</v>
      </c>
      <c r="B33" s="11"/>
      <c r="C33" s="15">
        <f t="shared" ref="C33:H33" si="5">SUM(C31:C32)</f>
        <v>0</v>
      </c>
      <c r="D33" s="15">
        <f t="shared" si="5"/>
        <v>0</v>
      </c>
      <c r="E33" s="15">
        <f t="shared" si="5"/>
        <v>0</v>
      </c>
      <c r="F33" s="15">
        <f t="shared" si="5"/>
        <v>0</v>
      </c>
      <c r="G33" s="15">
        <f t="shared" si="5"/>
        <v>0</v>
      </c>
      <c r="H33" s="15">
        <f t="shared" si="5"/>
        <v>0</v>
      </c>
    </row>
    <row r="34" spans="1:8" ht="16.5" thickTop="1" x14ac:dyDescent="0.25"/>
  </sheetData>
  <phoneticPr fontId="13" type="noConversion"/>
  <pageMargins left="0.74803149606299213" right="0.74803149606299213" top="0.98425196850393704" bottom="0.98425196850393704" header="0.51181102362204722" footer="0.51181102362204722"/>
  <pageSetup paperSize="9" scale="7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opLeftCell="A19" workbookViewId="0">
      <selection activeCell="J9" sqref="J9"/>
    </sheetView>
  </sheetViews>
  <sheetFormatPr defaultColWidth="11" defaultRowHeight="15.75" x14ac:dyDescent="0.25"/>
  <cols>
    <col min="1" max="1" width="33.5" customWidth="1"/>
    <col min="2" max="2" width="8.75" customWidth="1"/>
    <col min="3" max="3" width="13.125" customWidth="1"/>
    <col min="4" max="4" width="13" customWidth="1"/>
    <col min="5" max="5" width="12.75" customWidth="1"/>
    <col min="7" max="7" width="11.5" customWidth="1"/>
    <col min="8" max="8" width="9.75" customWidth="1"/>
  </cols>
  <sheetData>
    <row r="2" spans="1:8" ht="18.75" x14ac:dyDescent="0.3">
      <c r="A2" s="24" t="s">
        <v>101</v>
      </c>
      <c r="B2" s="25"/>
      <c r="C2" s="25"/>
      <c r="D2" s="25"/>
      <c r="E2" s="13"/>
      <c r="G2" s="1" t="s">
        <v>102</v>
      </c>
    </row>
    <row r="3" spans="1:8" x14ac:dyDescent="0.25">
      <c r="B3" s="1"/>
      <c r="C3" s="1"/>
      <c r="D3" s="1"/>
      <c r="E3" s="1"/>
      <c r="F3" s="1"/>
      <c r="G3" s="1"/>
    </row>
    <row r="4" spans="1:8" ht="20.25" x14ac:dyDescent="0.3">
      <c r="A4" s="2" t="s">
        <v>214</v>
      </c>
      <c r="B4" s="1"/>
      <c r="C4" s="1"/>
      <c r="D4" s="1"/>
      <c r="E4" s="1"/>
      <c r="F4" s="1"/>
      <c r="G4" s="1"/>
      <c r="H4" s="1"/>
    </row>
    <row r="5" spans="1:8" ht="60" x14ac:dyDescent="0.25">
      <c r="A5" s="3"/>
      <c r="B5" s="4" t="s">
        <v>0</v>
      </c>
      <c r="C5" s="4" t="s">
        <v>1</v>
      </c>
      <c r="D5" s="4" t="s">
        <v>103</v>
      </c>
      <c r="E5" s="4" t="s">
        <v>6</v>
      </c>
      <c r="F5" s="4" t="s">
        <v>3</v>
      </c>
      <c r="G5" s="4" t="s">
        <v>4</v>
      </c>
      <c r="H5" s="4" t="s">
        <v>215</v>
      </c>
    </row>
    <row r="6" spans="1:8" x14ac:dyDescent="0.25">
      <c r="A6" s="3"/>
      <c r="B6" s="3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</row>
    <row r="7" spans="1:8" ht="18" x14ac:dyDescent="0.25">
      <c r="A7" s="6" t="s">
        <v>193</v>
      </c>
      <c r="B7" s="3"/>
      <c r="C7" s="7"/>
      <c r="D7" s="7"/>
      <c r="E7" s="7"/>
      <c r="F7" s="7"/>
      <c r="G7" s="7"/>
      <c r="H7" s="7"/>
    </row>
    <row r="8" spans="1:8" x14ac:dyDescent="0.25">
      <c r="A8" s="3" t="s">
        <v>104</v>
      </c>
      <c r="B8" s="5"/>
      <c r="C8" s="34"/>
      <c r="D8" s="34"/>
      <c r="E8" s="34"/>
      <c r="F8" s="34"/>
      <c r="G8" s="34"/>
      <c r="H8" s="33">
        <f>SUM(C8:G8)</f>
        <v>0</v>
      </c>
    </row>
    <row r="9" spans="1:8" x14ac:dyDescent="0.25">
      <c r="A9" s="3" t="s">
        <v>105</v>
      </c>
      <c r="B9" s="5"/>
      <c r="C9" s="8"/>
      <c r="D9" s="8"/>
      <c r="E9" s="8"/>
      <c r="F9" s="8"/>
      <c r="G9" s="8"/>
      <c r="H9" s="35">
        <f t="shared" ref="H9:H15" si="0">SUM(C9:G9)</f>
        <v>0</v>
      </c>
    </row>
    <row r="10" spans="1:8" x14ac:dyDescent="0.25">
      <c r="A10" s="3" t="s">
        <v>106</v>
      </c>
      <c r="B10" s="5"/>
      <c r="C10" s="8"/>
      <c r="D10" s="8"/>
      <c r="E10" s="8"/>
      <c r="F10" s="8"/>
      <c r="G10" s="8"/>
      <c r="H10" s="35">
        <f t="shared" si="0"/>
        <v>0</v>
      </c>
    </row>
    <row r="11" spans="1:8" x14ac:dyDescent="0.25">
      <c r="A11" s="3" t="s">
        <v>107</v>
      </c>
      <c r="B11" s="17"/>
      <c r="C11" s="8"/>
      <c r="D11" s="8"/>
      <c r="E11" s="8"/>
      <c r="F11" s="8"/>
      <c r="G11" s="8"/>
      <c r="H11" s="35">
        <f t="shared" si="0"/>
        <v>0</v>
      </c>
    </row>
    <row r="12" spans="1:8" x14ac:dyDescent="0.25">
      <c r="A12" s="3" t="s">
        <v>108</v>
      </c>
      <c r="B12" s="18"/>
      <c r="C12" s="8"/>
      <c r="D12" s="8"/>
      <c r="E12" s="8"/>
      <c r="F12" s="8"/>
      <c r="G12" s="8"/>
      <c r="H12" s="35">
        <f t="shared" si="0"/>
        <v>0</v>
      </c>
    </row>
    <row r="13" spans="1:8" x14ac:dyDescent="0.25">
      <c r="A13" s="3" t="s">
        <v>109</v>
      </c>
      <c r="B13" s="5"/>
      <c r="C13" s="8"/>
      <c r="D13" s="8"/>
      <c r="E13" s="8"/>
      <c r="F13" s="8"/>
      <c r="G13" s="8"/>
      <c r="H13" s="35">
        <f t="shared" si="0"/>
        <v>0</v>
      </c>
    </row>
    <row r="14" spans="1:8" x14ac:dyDescent="0.25">
      <c r="A14" s="3" t="s">
        <v>194</v>
      </c>
      <c r="B14" s="5"/>
      <c r="C14" s="8"/>
      <c r="D14" s="8"/>
      <c r="E14" s="8"/>
      <c r="F14" s="8"/>
      <c r="G14" s="8"/>
      <c r="H14" s="35"/>
    </row>
    <row r="15" spans="1:8" ht="16.5" thickBot="1" x14ac:dyDescent="0.3">
      <c r="A15" s="3" t="s">
        <v>195</v>
      </c>
      <c r="B15" s="5"/>
      <c r="C15" s="15">
        <f>SUM(C8:C14)</f>
        <v>0</v>
      </c>
      <c r="D15" s="15">
        <f>SUM(D8:D14)</f>
        <v>0</v>
      </c>
      <c r="E15" s="15">
        <f>SUM(E8:E14)</f>
        <v>0</v>
      </c>
      <c r="F15" s="15">
        <f>SUM(F8:F14)</f>
        <v>0</v>
      </c>
      <c r="G15" s="15">
        <f>SUM(G8:G14)</f>
        <v>0</v>
      </c>
      <c r="H15" s="15">
        <f t="shared" si="0"/>
        <v>0</v>
      </c>
    </row>
    <row r="16" spans="1:8" ht="18.75" thickTop="1" x14ac:dyDescent="0.25">
      <c r="A16" s="6" t="s">
        <v>10</v>
      </c>
      <c r="B16" s="19"/>
      <c r="C16" s="1"/>
      <c r="D16" s="1"/>
      <c r="E16" s="1"/>
      <c r="F16" s="1"/>
      <c r="G16" s="1"/>
      <c r="H16" s="1"/>
    </row>
    <row r="17" spans="1:8" x14ac:dyDescent="0.25">
      <c r="A17" s="9" t="s">
        <v>196</v>
      </c>
      <c r="B17" s="20"/>
      <c r="C17" s="8"/>
      <c r="D17" s="8"/>
      <c r="E17" s="8"/>
      <c r="F17" s="8"/>
      <c r="G17" s="8"/>
      <c r="H17" s="35">
        <f t="shared" ref="H17:H24" si="1">SUM(C17:G17)</f>
        <v>0</v>
      </c>
    </row>
    <row r="18" spans="1:8" x14ac:dyDescent="0.25">
      <c r="A18" s="10" t="s">
        <v>197</v>
      </c>
      <c r="B18" s="20"/>
      <c r="C18" s="8"/>
      <c r="D18" s="8"/>
      <c r="E18" s="8"/>
      <c r="F18" s="8"/>
      <c r="G18" s="8"/>
      <c r="H18" s="35">
        <f t="shared" si="1"/>
        <v>0</v>
      </c>
    </row>
    <row r="19" spans="1:8" x14ac:dyDescent="0.25">
      <c r="A19" s="10" t="s">
        <v>198</v>
      </c>
      <c r="B19" s="20"/>
      <c r="C19" s="8"/>
      <c r="D19" s="8"/>
      <c r="E19" s="8"/>
      <c r="F19" s="8"/>
      <c r="G19" s="8"/>
      <c r="H19" s="35">
        <f t="shared" si="1"/>
        <v>0</v>
      </c>
    </row>
    <row r="20" spans="1:8" x14ac:dyDescent="0.25">
      <c r="A20" s="10" t="s">
        <v>212</v>
      </c>
      <c r="B20" s="20"/>
      <c r="C20" s="8"/>
      <c r="D20" s="8"/>
      <c r="E20" s="8"/>
      <c r="F20" s="8"/>
      <c r="G20" s="8"/>
      <c r="H20" s="35">
        <f t="shared" si="1"/>
        <v>0</v>
      </c>
    </row>
    <row r="21" spans="1:8" x14ac:dyDescent="0.25">
      <c r="A21" s="10" t="s">
        <v>199</v>
      </c>
      <c r="B21" s="20"/>
      <c r="C21" s="8"/>
      <c r="D21" s="8"/>
      <c r="E21" s="8"/>
      <c r="F21" s="8"/>
      <c r="G21" s="8"/>
      <c r="H21" s="35">
        <f t="shared" si="1"/>
        <v>0</v>
      </c>
    </row>
    <row r="22" spans="1:8" x14ac:dyDescent="0.25">
      <c r="A22" s="10" t="s">
        <v>200</v>
      </c>
      <c r="B22" s="20"/>
      <c r="C22" s="8"/>
      <c r="D22" s="8"/>
      <c r="E22" s="8"/>
      <c r="F22" s="8"/>
      <c r="G22" s="8"/>
      <c r="H22" s="35">
        <f t="shared" si="1"/>
        <v>0</v>
      </c>
    </row>
    <row r="23" spans="1:8" x14ac:dyDescent="0.25">
      <c r="A23" s="10" t="s">
        <v>201</v>
      </c>
      <c r="B23" s="20"/>
      <c r="C23" s="8"/>
      <c r="D23" s="8"/>
      <c r="E23" s="8"/>
      <c r="F23" s="8"/>
      <c r="G23" s="8"/>
      <c r="H23" s="35">
        <f t="shared" si="1"/>
        <v>0</v>
      </c>
    </row>
    <row r="24" spans="1:8" x14ac:dyDescent="0.25">
      <c r="A24" s="10" t="s">
        <v>202</v>
      </c>
      <c r="B24" s="20"/>
      <c r="C24" s="8"/>
      <c r="D24" s="8"/>
      <c r="E24" s="8"/>
      <c r="F24" s="8"/>
      <c r="G24" s="8"/>
      <c r="H24" s="35">
        <f t="shared" si="1"/>
        <v>0</v>
      </c>
    </row>
    <row r="25" spans="1:8" x14ac:dyDescent="0.25">
      <c r="A25" s="10" t="s">
        <v>203</v>
      </c>
      <c r="B25" s="20"/>
      <c r="C25" s="36">
        <f>SUM(C17:C24)</f>
        <v>0</v>
      </c>
      <c r="D25" s="36">
        <f>SUM(D17:D24)</f>
        <v>0</v>
      </c>
      <c r="E25" s="36">
        <f>SUM(E17:E24)</f>
        <v>0</v>
      </c>
      <c r="F25" s="36">
        <f>SUM(F17:F24)</f>
        <v>0</v>
      </c>
      <c r="G25" s="36">
        <f>SUM(G17:G24)</f>
        <v>0</v>
      </c>
      <c r="H25" s="36">
        <f t="shared" ref="H25" si="2">C25+D25+E25+F25+G25</f>
        <v>0</v>
      </c>
    </row>
    <row r="26" spans="1:8" x14ac:dyDescent="0.25">
      <c r="A26" s="9" t="s">
        <v>204</v>
      </c>
      <c r="B26" s="20"/>
      <c r="C26" s="8"/>
      <c r="D26" s="8"/>
      <c r="E26" s="8"/>
      <c r="F26" s="8"/>
      <c r="G26" s="8"/>
      <c r="H26" s="11">
        <f>SUM(C26:G26)</f>
        <v>0</v>
      </c>
    </row>
    <row r="27" spans="1:8" x14ac:dyDescent="0.25">
      <c r="A27" s="9" t="s">
        <v>205</v>
      </c>
      <c r="B27" s="20"/>
      <c r="C27" s="8"/>
      <c r="D27" s="8"/>
      <c r="E27" s="8"/>
      <c r="F27" s="8"/>
      <c r="G27" s="8"/>
      <c r="H27" s="11"/>
    </row>
    <row r="28" spans="1:8" x14ac:dyDescent="0.25">
      <c r="A28" s="10" t="s">
        <v>206</v>
      </c>
      <c r="B28" s="20"/>
      <c r="C28" s="22">
        <f t="shared" ref="C28:H28" si="3">C15-C25+C26+C27</f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  <c r="H28" s="22">
        <f t="shared" si="3"/>
        <v>0</v>
      </c>
    </row>
    <row r="29" spans="1:8" x14ac:dyDescent="0.25">
      <c r="A29" s="9" t="s">
        <v>207</v>
      </c>
      <c r="B29" s="20"/>
      <c r="C29" s="8"/>
      <c r="D29" s="8"/>
      <c r="E29" s="8"/>
      <c r="F29" s="8"/>
      <c r="G29" s="8"/>
      <c r="H29" s="11">
        <f>SUM(C29:G29)</f>
        <v>0</v>
      </c>
    </row>
    <row r="30" spans="1:8" x14ac:dyDescent="0.25">
      <c r="A30" s="10" t="s">
        <v>208</v>
      </c>
      <c r="B30" s="11"/>
      <c r="C30" s="8"/>
      <c r="D30" s="8"/>
      <c r="E30" s="8"/>
      <c r="F30" s="8"/>
      <c r="G30" s="8"/>
      <c r="H30" s="11"/>
    </row>
    <row r="31" spans="1:8" x14ac:dyDescent="0.25">
      <c r="A31" s="9" t="s">
        <v>209</v>
      </c>
      <c r="B31" s="20"/>
      <c r="C31" s="36">
        <f t="shared" ref="C31:H31" si="4">SUM(C28:C30)</f>
        <v>0</v>
      </c>
      <c r="D31" s="36">
        <f t="shared" si="4"/>
        <v>0</v>
      </c>
      <c r="E31" s="36">
        <f t="shared" si="4"/>
        <v>0</v>
      </c>
      <c r="F31" s="36">
        <f t="shared" si="4"/>
        <v>0</v>
      </c>
      <c r="G31" s="36">
        <f t="shared" si="4"/>
        <v>0</v>
      </c>
      <c r="H31" s="36">
        <f t="shared" si="4"/>
        <v>0</v>
      </c>
    </row>
    <row r="32" spans="1:8" x14ac:dyDescent="0.25">
      <c r="A32" t="s">
        <v>210</v>
      </c>
      <c r="B32" s="11"/>
      <c r="C32" s="8"/>
      <c r="D32" s="8"/>
      <c r="E32" s="8"/>
      <c r="F32" s="8"/>
      <c r="G32" s="8"/>
      <c r="H32" s="11">
        <f>SUM(C32:G32)</f>
        <v>0</v>
      </c>
    </row>
    <row r="33" spans="1:8" ht="16.5" thickBot="1" x14ac:dyDescent="0.3">
      <c r="A33" s="13" t="s">
        <v>211</v>
      </c>
      <c r="B33" s="11"/>
      <c r="C33" s="15">
        <f t="shared" ref="C33:H33" si="5">SUM(C31:C32)</f>
        <v>0</v>
      </c>
      <c r="D33" s="15">
        <f t="shared" si="5"/>
        <v>0</v>
      </c>
      <c r="E33" s="15">
        <f t="shared" si="5"/>
        <v>0</v>
      </c>
      <c r="F33" s="15">
        <f t="shared" si="5"/>
        <v>0</v>
      </c>
      <c r="G33" s="15">
        <f t="shared" si="5"/>
        <v>0</v>
      </c>
      <c r="H33" s="15">
        <f t="shared" si="5"/>
        <v>0</v>
      </c>
    </row>
    <row r="34" spans="1:8" ht="16.5" thickTop="1" x14ac:dyDescent="0.25"/>
  </sheetData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"/>
  <sheetViews>
    <sheetView tabSelected="1" topLeftCell="A22" workbookViewId="0">
      <selection activeCell="C49" sqref="C49"/>
    </sheetView>
  </sheetViews>
  <sheetFormatPr defaultColWidth="11.25" defaultRowHeight="15.75" x14ac:dyDescent="0.25"/>
  <cols>
    <col min="1" max="1" width="30.75" customWidth="1"/>
    <col min="2" max="2" width="9.5" customWidth="1"/>
    <col min="3" max="3" width="12.5" customWidth="1"/>
    <col min="4" max="5" width="12.25" customWidth="1"/>
    <col min="6" max="6" width="11.75" bestFit="1" customWidth="1"/>
    <col min="9" max="9" width="2.5" customWidth="1"/>
    <col min="11" max="11" width="6.75" customWidth="1"/>
  </cols>
  <sheetData>
    <row r="2" spans="1:11" x14ac:dyDescent="0.25">
      <c r="A2" s="37" t="s">
        <v>101</v>
      </c>
      <c r="B2" s="38"/>
      <c r="C2" s="38"/>
      <c r="D2" s="38"/>
      <c r="E2" s="38"/>
      <c r="F2" s="154"/>
      <c r="G2" s="154"/>
      <c r="H2" s="154"/>
      <c r="I2" s="154"/>
      <c r="J2" s="38" t="s">
        <v>176</v>
      </c>
      <c r="K2" s="38"/>
    </row>
    <row r="3" spans="1:11" x14ac:dyDescent="0.25">
      <c r="A3" s="39"/>
      <c r="B3" s="39"/>
      <c r="C3" s="39"/>
      <c r="D3" s="39"/>
      <c r="E3" s="39"/>
      <c r="F3" s="40"/>
      <c r="G3" s="40"/>
      <c r="H3" s="40"/>
      <c r="I3" s="40"/>
      <c r="J3" s="38"/>
      <c r="K3" s="39"/>
    </row>
    <row r="4" spans="1:11" ht="23.25" x14ac:dyDescent="0.35">
      <c r="A4" s="39"/>
      <c r="B4" s="39"/>
      <c r="C4" s="41" t="s">
        <v>219</v>
      </c>
      <c r="D4" s="41"/>
      <c r="E4" s="41"/>
      <c r="F4" s="41"/>
      <c r="G4" s="41"/>
      <c r="H4" s="40"/>
      <c r="I4" s="40"/>
      <c r="J4" s="38"/>
      <c r="K4" s="39"/>
    </row>
    <row r="5" spans="1:11" ht="16.5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3" t="s">
        <v>14</v>
      </c>
    </row>
    <row r="6" spans="1:11" ht="38.25" x14ac:dyDescent="0.25">
      <c r="A6" s="44"/>
      <c r="B6" s="45" t="s">
        <v>110</v>
      </c>
      <c r="C6" s="46" t="s">
        <v>111</v>
      </c>
      <c r="D6" s="47" t="s">
        <v>180</v>
      </c>
      <c r="E6" s="47" t="s">
        <v>61</v>
      </c>
      <c r="F6" s="47" t="s">
        <v>3</v>
      </c>
      <c r="G6" s="47" t="s">
        <v>112</v>
      </c>
      <c r="H6" s="47" t="s">
        <v>220</v>
      </c>
      <c r="I6" s="48"/>
      <c r="J6" s="46" t="s">
        <v>221</v>
      </c>
      <c r="K6" s="44"/>
    </row>
    <row r="7" spans="1:11" ht="16.5" thickBot="1" x14ac:dyDescent="0.3">
      <c r="A7" s="43"/>
      <c r="B7" s="49" t="s">
        <v>113</v>
      </c>
      <c r="C7" s="50" t="s">
        <v>9</v>
      </c>
      <c r="D7" s="51" t="s">
        <v>9</v>
      </c>
      <c r="E7" s="51" t="s">
        <v>9</v>
      </c>
      <c r="F7" s="51" t="s">
        <v>9</v>
      </c>
      <c r="G7" s="51" t="s">
        <v>9</v>
      </c>
      <c r="H7" s="51" t="s">
        <v>9</v>
      </c>
      <c r="I7" s="43"/>
      <c r="J7" s="50" t="s">
        <v>9</v>
      </c>
      <c r="K7" s="43"/>
    </row>
    <row r="8" spans="1:11" x14ac:dyDescent="0.25">
      <c r="A8" s="43"/>
      <c r="B8" s="43"/>
      <c r="C8" s="43"/>
      <c r="D8" s="43"/>
      <c r="E8" s="43"/>
      <c r="F8" s="43"/>
      <c r="G8" s="43"/>
      <c r="H8" s="52"/>
      <c r="I8" s="43"/>
      <c r="J8" s="52"/>
      <c r="K8" s="43"/>
    </row>
    <row r="9" spans="1:11" x14ac:dyDescent="0.25">
      <c r="A9" s="53" t="s">
        <v>114</v>
      </c>
      <c r="B9" s="53"/>
      <c r="C9" s="54"/>
      <c r="D9" s="55"/>
      <c r="E9" s="55"/>
      <c r="F9" s="55"/>
      <c r="G9" s="55"/>
      <c r="H9" s="54"/>
      <c r="I9" s="55"/>
      <c r="J9" s="54"/>
      <c r="K9" s="56"/>
    </row>
    <row r="10" spans="1:11" x14ac:dyDescent="0.25">
      <c r="A10" s="57" t="s">
        <v>178</v>
      </c>
      <c r="B10" s="58"/>
      <c r="C10" s="59"/>
      <c r="D10" s="60"/>
      <c r="E10" s="60"/>
      <c r="F10" s="61"/>
      <c r="G10" s="61"/>
      <c r="H10" s="62">
        <f>SUM(C10:G10)</f>
        <v>0</v>
      </c>
      <c r="I10" s="63"/>
      <c r="J10" s="59"/>
      <c r="K10" s="64" t="s">
        <v>115</v>
      </c>
    </row>
    <row r="11" spans="1:11" x14ac:dyDescent="0.25">
      <c r="A11" s="65" t="s">
        <v>116</v>
      </c>
      <c r="B11" s="66"/>
      <c r="C11" s="67"/>
      <c r="D11" s="68"/>
      <c r="E11" s="68"/>
      <c r="F11" s="67"/>
      <c r="G11" s="69"/>
      <c r="H11" s="62">
        <f t="shared" ref="H11:H13" si="0">SUM(C11:G11)</f>
        <v>0</v>
      </c>
      <c r="I11" s="63"/>
      <c r="J11" s="67"/>
      <c r="K11" s="64" t="s">
        <v>115</v>
      </c>
    </row>
    <row r="12" spans="1:11" ht="16.5" thickBot="1" x14ac:dyDescent="0.3">
      <c r="A12" s="65" t="s">
        <v>117</v>
      </c>
      <c r="B12" s="70"/>
      <c r="C12" s="71"/>
      <c r="D12" s="71"/>
      <c r="E12" s="71"/>
      <c r="F12" s="71"/>
      <c r="G12" s="71"/>
      <c r="H12" s="62">
        <f t="shared" si="0"/>
        <v>0</v>
      </c>
      <c r="I12" s="63"/>
      <c r="J12" s="71"/>
      <c r="K12" s="64"/>
    </row>
    <row r="13" spans="1:11" ht="16.5" thickBot="1" x14ac:dyDescent="0.3">
      <c r="A13" s="72" t="s">
        <v>118</v>
      </c>
      <c r="B13" s="73"/>
      <c r="C13" s="74">
        <f>C12+C11+C10</f>
        <v>0</v>
      </c>
      <c r="D13" s="74">
        <f t="shared" ref="D13:G13" si="1">D12+D11+D10</f>
        <v>0</v>
      </c>
      <c r="E13" s="74">
        <f t="shared" si="1"/>
        <v>0</v>
      </c>
      <c r="F13" s="74">
        <f t="shared" si="1"/>
        <v>0</v>
      </c>
      <c r="G13" s="74">
        <f t="shared" si="1"/>
        <v>0</v>
      </c>
      <c r="H13" s="74">
        <f t="shared" si="0"/>
        <v>0</v>
      </c>
      <c r="I13" s="75"/>
      <c r="J13" s="74">
        <f>SUM(J10:J12)</f>
        <v>0</v>
      </c>
      <c r="K13" s="76"/>
    </row>
    <row r="14" spans="1:11" x14ac:dyDescent="0.25">
      <c r="A14" s="39"/>
      <c r="B14" s="39"/>
      <c r="C14" s="75"/>
      <c r="D14" s="75"/>
      <c r="E14" s="75"/>
      <c r="F14" s="75"/>
      <c r="G14" s="75"/>
      <c r="H14" s="75"/>
      <c r="I14" s="75"/>
      <c r="J14" s="75"/>
      <c r="K14" s="76"/>
    </row>
    <row r="15" spans="1:11" x14ac:dyDescent="0.25">
      <c r="A15" s="77" t="s">
        <v>119</v>
      </c>
      <c r="B15" s="77"/>
      <c r="C15" s="75"/>
      <c r="D15" s="75"/>
      <c r="E15" s="75"/>
      <c r="F15" s="75"/>
      <c r="G15" s="75"/>
      <c r="H15" s="75"/>
      <c r="I15" s="75"/>
      <c r="J15" s="75"/>
      <c r="K15" s="76"/>
    </row>
    <row r="16" spans="1:11" x14ac:dyDescent="0.25">
      <c r="A16" s="78" t="s">
        <v>120</v>
      </c>
      <c r="B16" s="79"/>
      <c r="C16" s="80"/>
      <c r="D16" s="80"/>
      <c r="E16" s="80"/>
      <c r="F16" s="80"/>
      <c r="G16" s="80"/>
      <c r="H16" s="62">
        <f t="shared" ref="H16:H20" si="2">SUM(C16:G16)</f>
        <v>0</v>
      </c>
      <c r="I16" s="75"/>
      <c r="J16" s="80"/>
      <c r="K16" s="76" t="s">
        <v>121</v>
      </c>
    </row>
    <row r="17" spans="1:13" x14ac:dyDescent="0.25">
      <c r="A17" s="81" t="s">
        <v>179</v>
      </c>
      <c r="B17" s="82"/>
      <c r="C17" s="83"/>
      <c r="D17" s="83"/>
      <c r="E17" s="83"/>
      <c r="F17" s="83"/>
      <c r="G17" s="83"/>
      <c r="H17" s="62">
        <f t="shared" si="2"/>
        <v>0</v>
      </c>
      <c r="I17" s="75"/>
      <c r="J17" s="83"/>
      <c r="K17" s="76"/>
    </row>
    <row r="18" spans="1:13" x14ac:dyDescent="0.25">
      <c r="A18" s="81" t="s">
        <v>122</v>
      </c>
      <c r="B18" s="82"/>
      <c r="C18" s="83"/>
      <c r="D18" s="83"/>
      <c r="E18" s="83"/>
      <c r="F18" s="83"/>
      <c r="G18" s="83"/>
      <c r="H18" s="62">
        <f t="shared" si="2"/>
        <v>0</v>
      </c>
      <c r="I18" s="75"/>
      <c r="J18" s="83"/>
      <c r="K18" s="76"/>
    </row>
    <row r="19" spans="1:13" x14ac:dyDescent="0.25">
      <c r="A19" s="84" t="s">
        <v>123</v>
      </c>
      <c r="B19" s="85"/>
      <c r="C19" s="83"/>
      <c r="D19" s="86"/>
      <c r="E19" s="86"/>
      <c r="F19" s="86"/>
      <c r="G19" s="86"/>
      <c r="H19" s="62">
        <f t="shared" si="2"/>
        <v>0</v>
      </c>
      <c r="I19" s="75"/>
      <c r="J19" s="86"/>
      <c r="K19" s="76" t="s">
        <v>124</v>
      </c>
      <c r="L19" s="26"/>
    </row>
    <row r="20" spans="1:13" ht="16.5" thickBot="1" x14ac:dyDescent="0.3">
      <c r="A20" s="81" t="s">
        <v>125</v>
      </c>
      <c r="B20" s="87"/>
      <c r="C20" s="88"/>
      <c r="D20" s="88"/>
      <c r="E20" s="88"/>
      <c r="F20" s="88"/>
      <c r="G20" s="88"/>
      <c r="H20" s="62">
        <f t="shared" si="2"/>
        <v>0</v>
      </c>
      <c r="I20" s="75"/>
      <c r="J20" s="88"/>
      <c r="K20" s="76"/>
    </row>
    <row r="21" spans="1:13" ht="16.5" thickBot="1" x14ac:dyDescent="0.3">
      <c r="A21" s="72" t="s">
        <v>126</v>
      </c>
      <c r="B21" s="89"/>
      <c r="C21" s="74">
        <f>SUM(C16:C20)</f>
        <v>0</v>
      </c>
      <c r="D21" s="74">
        <f t="shared" ref="D21:H21" si="3">SUM(D16:D20)</f>
        <v>0</v>
      </c>
      <c r="E21" s="74">
        <f t="shared" si="3"/>
        <v>0</v>
      </c>
      <c r="F21" s="74">
        <f t="shared" si="3"/>
        <v>0</v>
      </c>
      <c r="G21" s="74">
        <f t="shared" si="3"/>
        <v>0</v>
      </c>
      <c r="H21" s="74">
        <f t="shared" si="3"/>
        <v>0</v>
      </c>
      <c r="I21" s="90"/>
      <c r="J21" s="74">
        <f>SUM(J16:J20)</f>
        <v>0</v>
      </c>
      <c r="K21" s="76"/>
      <c r="L21" s="26"/>
      <c r="M21" s="26"/>
    </row>
    <row r="22" spans="1:13" x14ac:dyDescent="0.25">
      <c r="A22" s="77" t="s">
        <v>127</v>
      </c>
      <c r="B22" s="43"/>
      <c r="C22" s="75"/>
      <c r="D22" s="75"/>
      <c r="E22" s="75"/>
      <c r="F22" s="75"/>
      <c r="G22" s="75"/>
      <c r="H22" s="75"/>
      <c r="I22" s="75"/>
      <c r="J22" s="75"/>
      <c r="K22" s="76"/>
      <c r="L22" s="26"/>
      <c r="M22" s="26"/>
    </row>
    <row r="23" spans="1:13" x14ac:dyDescent="0.25">
      <c r="A23" s="91" t="s">
        <v>128</v>
      </c>
      <c r="B23" s="92"/>
      <c r="C23" s="80"/>
      <c r="D23" s="80"/>
      <c r="E23" s="80"/>
      <c r="F23" s="80"/>
      <c r="G23" s="80"/>
      <c r="H23" s="62">
        <f t="shared" ref="H23:H25" si="4">SUM(C23:G23)</f>
        <v>0</v>
      </c>
      <c r="I23" s="75"/>
      <c r="J23" s="80"/>
      <c r="K23" s="76" t="s">
        <v>129</v>
      </c>
    </row>
    <row r="24" spans="1:13" x14ac:dyDescent="0.25">
      <c r="A24" s="93" t="s">
        <v>222</v>
      </c>
      <c r="B24" s="94"/>
      <c r="C24" s="80"/>
      <c r="D24" s="95"/>
      <c r="E24" s="95"/>
      <c r="F24" s="95"/>
      <c r="G24" s="95"/>
      <c r="H24" s="62">
        <f t="shared" si="4"/>
        <v>0</v>
      </c>
      <c r="I24" s="96"/>
      <c r="J24" s="80"/>
      <c r="K24" s="76" t="s">
        <v>130</v>
      </c>
    </row>
    <row r="25" spans="1:13" x14ac:dyDescent="0.25">
      <c r="A25" s="97" t="s">
        <v>131</v>
      </c>
      <c r="B25" s="98"/>
      <c r="C25" s="99">
        <f>SUM(C23:C24)</f>
        <v>0</v>
      </c>
      <c r="D25" s="99">
        <f>SUM(D23:D24)</f>
        <v>0</v>
      </c>
      <c r="E25" s="99">
        <f t="shared" ref="E25:G25" si="5">SUM(E23:E24)</f>
        <v>0</v>
      </c>
      <c r="F25" s="99">
        <f t="shared" si="5"/>
        <v>0</v>
      </c>
      <c r="G25" s="99">
        <f t="shared" si="5"/>
        <v>0</v>
      </c>
      <c r="H25" s="100">
        <f t="shared" si="4"/>
        <v>0</v>
      </c>
      <c r="I25" s="99"/>
      <c r="J25" s="101">
        <f>SUM(J23:J24)</f>
        <v>0</v>
      </c>
      <c r="K25" s="76"/>
    </row>
    <row r="26" spans="1:13" x14ac:dyDescent="0.25">
      <c r="A26" s="102" t="s">
        <v>132</v>
      </c>
      <c r="B26" s="103"/>
      <c r="C26" s="104">
        <f>C21-C25</f>
        <v>0</v>
      </c>
      <c r="D26" s="104">
        <f t="shared" ref="D26:H26" si="6">D21-D25</f>
        <v>0</v>
      </c>
      <c r="E26" s="104">
        <f t="shared" si="6"/>
        <v>0</v>
      </c>
      <c r="F26" s="104">
        <f t="shared" si="6"/>
        <v>0</v>
      </c>
      <c r="G26" s="104">
        <f t="shared" si="6"/>
        <v>0</v>
      </c>
      <c r="H26" s="104">
        <f t="shared" si="6"/>
        <v>0</v>
      </c>
      <c r="I26" s="75"/>
      <c r="J26" s="105">
        <f>J21-J25</f>
        <v>0</v>
      </c>
      <c r="K26" s="76"/>
    </row>
    <row r="27" spans="1:13" ht="16.5" thickBot="1" x14ac:dyDescent="0.3">
      <c r="A27" s="39"/>
      <c r="B27" s="43"/>
      <c r="C27" s="75"/>
      <c r="D27" s="75"/>
      <c r="E27" s="75"/>
      <c r="F27" s="75"/>
      <c r="G27" s="75"/>
      <c r="H27" s="75"/>
      <c r="I27" s="75"/>
      <c r="J27" s="75"/>
      <c r="K27" s="76"/>
    </row>
    <row r="28" spans="1:13" ht="16.5" thickBot="1" x14ac:dyDescent="0.3">
      <c r="A28" s="106" t="s">
        <v>133</v>
      </c>
      <c r="B28" s="107"/>
      <c r="C28" s="108">
        <f>C13+C26</f>
        <v>0</v>
      </c>
      <c r="D28" s="108">
        <f t="shared" ref="D28:G28" si="7">D13+D26</f>
        <v>0</v>
      </c>
      <c r="E28" s="108">
        <f t="shared" si="7"/>
        <v>0</v>
      </c>
      <c r="F28" s="108">
        <f t="shared" si="7"/>
        <v>0</v>
      </c>
      <c r="G28" s="108">
        <f t="shared" si="7"/>
        <v>0</v>
      </c>
      <c r="H28" s="108">
        <f>H13+H26</f>
        <v>0</v>
      </c>
      <c r="I28" s="75"/>
      <c r="J28" s="108">
        <f t="shared" ref="J28" si="8">J13+J26</f>
        <v>0</v>
      </c>
      <c r="K28" s="76"/>
    </row>
    <row r="29" spans="1:13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76"/>
    </row>
    <row r="30" spans="1:13" x14ac:dyDescent="0.25">
      <c r="A30" s="39"/>
      <c r="B30" s="43"/>
      <c r="C30" s="75"/>
      <c r="D30" s="75"/>
      <c r="E30" s="75"/>
      <c r="F30" s="75"/>
      <c r="G30" s="75"/>
      <c r="H30" s="75"/>
      <c r="I30" s="75"/>
      <c r="J30" s="75"/>
      <c r="K30" s="76"/>
    </row>
    <row r="31" spans="1:13" ht="31.5" x14ac:dyDescent="0.25">
      <c r="A31" s="110" t="s">
        <v>134</v>
      </c>
      <c r="B31" s="111"/>
      <c r="C31" s="80"/>
      <c r="D31" s="80"/>
      <c r="E31" s="80"/>
      <c r="F31" s="80"/>
      <c r="G31" s="80"/>
      <c r="H31" s="112"/>
      <c r="I31" s="75"/>
      <c r="J31" s="113"/>
      <c r="K31" s="76"/>
    </row>
    <row r="32" spans="1:13" x14ac:dyDescent="0.25">
      <c r="A32" s="93" t="s">
        <v>223</v>
      </c>
      <c r="B32" s="114"/>
      <c r="C32" s="83"/>
      <c r="D32" s="83"/>
      <c r="E32" s="83"/>
      <c r="F32" s="83"/>
      <c r="G32" s="83"/>
      <c r="H32" s="100">
        <f t="shared" ref="H32:H34" si="9">SUM(C32:G32)</f>
        <v>0</v>
      </c>
      <c r="I32" s="75"/>
      <c r="J32" s="83"/>
      <c r="K32" s="76" t="s">
        <v>130</v>
      </c>
    </row>
    <row r="33" spans="1:14" x14ac:dyDescent="0.25">
      <c r="A33" s="115" t="s">
        <v>181</v>
      </c>
      <c r="B33" s="116"/>
      <c r="C33" s="86"/>
      <c r="D33" s="86"/>
      <c r="E33" s="86"/>
      <c r="F33" s="86"/>
      <c r="G33" s="86"/>
      <c r="H33" s="100">
        <f t="shared" si="9"/>
        <v>0</v>
      </c>
      <c r="I33" s="75"/>
      <c r="J33" s="86"/>
      <c r="K33" s="76"/>
    </row>
    <row r="34" spans="1:14" ht="16.5" thickBot="1" x14ac:dyDescent="0.3">
      <c r="A34" s="117"/>
      <c r="B34" s="118"/>
      <c r="C34" s="86"/>
      <c r="D34" s="86"/>
      <c r="E34" s="86"/>
      <c r="F34" s="86"/>
      <c r="G34" s="86"/>
      <c r="H34" s="100">
        <f t="shared" si="9"/>
        <v>0</v>
      </c>
      <c r="I34" s="75"/>
      <c r="J34" s="86"/>
      <c r="K34" s="76"/>
    </row>
    <row r="35" spans="1:14" ht="16.5" thickBot="1" x14ac:dyDescent="0.3">
      <c r="A35" s="119" t="s">
        <v>135</v>
      </c>
      <c r="B35" s="89"/>
      <c r="C35" s="120">
        <f t="shared" ref="C35:H35" si="10">C28-C32-C33-C34</f>
        <v>0</v>
      </c>
      <c r="D35" s="120">
        <f t="shared" si="10"/>
        <v>0</v>
      </c>
      <c r="E35" s="120">
        <f t="shared" si="10"/>
        <v>0</v>
      </c>
      <c r="F35" s="120">
        <f t="shared" si="10"/>
        <v>0</v>
      </c>
      <c r="G35" s="120">
        <f t="shared" si="10"/>
        <v>0</v>
      </c>
      <c r="H35" s="120">
        <f t="shared" si="10"/>
        <v>0</v>
      </c>
      <c r="I35" s="121"/>
      <c r="J35" s="120">
        <f>J28-J32-J33-J34</f>
        <v>0</v>
      </c>
      <c r="K35" s="76" t="s">
        <v>136</v>
      </c>
      <c r="L35" s="26"/>
      <c r="N35" s="13"/>
    </row>
    <row r="36" spans="1:14" x14ac:dyDescent="0.25">
      <c r="K36" s="76"/>
    </row>
    <row r="37" spans="1:14" x14ac:dyDescent="0.25">
      <c r="A37" s="39"/>
      <c r="B37" s="43"/>
      <c r="C37" s="75"/>
      <c r="D37" s="75"/>
      <c r="E37" s="75"/>
      <c r="F37" s="75"/>
      <c r="G37" s="75"/>
      <c r="H37" s="75"/>
      <c r="I37" s="75"/>
      <c r="J37" s="75"/>
      <c r="K37" s="76"/>
    </row>
    <row r="38" spans="1:14" x14ac:dyDescent="0.25">
      <c r="A38" s="77" t="s">
        <v>182</v>
      </c>
      <c r="B38" s="49"/>
      <c r="C38" s="75"/>
      <c r="D38" s="75"/>
      <c r="E38" s="75"/>
      <c r="F38" s="75"/>
      <c r="G38" s="75"/>
      <c r="H38" s="75"/>
      <c r="I38" s="75"/>
      <c r="J38" s="75"/>
      <c r="K38" s="76"/>
    </row>
    <row r="39" spans="1:14" x14ac:dyDescent="0.25">
      <c r="A39" s="78" t="s">
        <v>111</v>
      </c>
      <c r="B39" s="79"/>
      <c r="C39" s="95">
        <f>C35</f>
        <v>0</v>
      </c>
      <c r="D39" s="75"/>
      <c r="E39" s="75"/>
      <c r="F39" s="75"/>
      <c r="G39" s="75"/>
      <c r="H39" s="122">
        <f>SUM(C39:G39)</f>
        <v>0</v>
      </c>
      <c r="I39" s="75"/>
      <c r="J39" s="123"/>
      <c r="K39" s="76"/>
    </row>
    <row r="40" spans="1:14" ht="16.5" x14ac:dyDescent="0.3">
      <c r="A40" s="84" t="s">
        <v>183</v>
      </c>
      <c r="B40" s="114"/>
      <c r="C40" s="75"/>
      <c r="D40" s="95">
        <f>D35</f>
        <v>0</v>
      </c>
      <c r="E40" s="124"/>
      <c r="F40" s="75"/>
      <c r="G40" s="75"/>
      <c r="H40" s="122">
        <f>SUM(C40:G40)</f>
        <v>0</v>
      </c>
      <c r="I40" s="75"/>
      <c r="J40" s="125"/>
      <c r="K40" s="126" t="s">
        <v>136</v>
      </c>
    </row>
    <row r="41" spans="1:14" ht="16.5" x14ac:dyDescent="0.3">
      <c r="A41" s="81" t="s">
        <v>61</v>
      </c>
      <c r="B41" s="94"/>
      <c r="C41" s="75"/>
      <c r="D41" s="75"/>
      <c r="E41" s="95">
        <f>E35</f>
        <v>0</v>
      </c>
      <c r="F41" s="109"/>
      <c r="G41" s="75"/>
      <c r="H41" s="122">
        <f>SUM(C41:G41)</f>
        <v>0</v>
      </c>
      <c r="I41" s="75"/>
      <c r="J41" s="125"/>
      <c r="K41" s="127"/>
    </row>
    <row r="42" spans="1:14" ht="16.5" x14ac:dyDescent="0.3">
      <c r="A42" s="128" t="s">
        <v>137</v>
      </c>
      <c r="B42" s="98"/>
      <c r="C42" s="75"/>
      <c r="D42" s="75"/>
      <c r="E42" s="75"/>
      <c r="F42" s="124"/>
      <c r="G42" s="75"/>
      <c r="H42" s="129">
        <f>SUM(H39:H41)</f>
        <v>0</v>
      </c>
      <c r="I42" s="90"/>
      <c r="J42" s="130">
        <f>SUM(J39:J41)</f>
        <v>0</v>
      </c>
      <c r="K42" s="127"/>
    </row>
    <row r="43" spans="1:14" ht="16.5" x14ac:dyDescent="0.3">
      <c r="A43" s="81" t="s">
        <v>138</v>
      </c>
      <c r="B43" s="94"/>
      <c r="C43" s="75"/>
      <c r="D43" s="75"/>
      <c r="E43" s="75"/>
      <c r="F43" s="99">
        <f>F35</f>
        <v>0</v>
      </c>
      <c r="G43" s="109"/>
      <c r="H43" s="122">
        <f>SUM(C43:G43)</f>
        <v>0</v>
      </c>
      <c r="I43" s="75"/>
      <c r="J43" s="131"/>
      <c r="K43" s="127"/>
    </row>
    <row r="44" spans="1:14" ht="17.25" thickBot="1" x14ac:dyDescent="0.35">
      <c r="A44" s="132" t="s">
        <v>112</v>
      </c>
      <c r="B44" s="94"/>
      <c r="C44" s="75"/>
      <c r="D44" s="75"/>
      <c r="E44" s="75"/>
      <c r="F44" s="75"/>
      <c r="G44" s="99">
        <f>G35</f>
        <v>0</v>
      </c>
      <c r="H44" s="122">
        <f>SUM(C44:G44)</f>
        <v>0</v>
      </c>
      <c r="I44" s="75"/>
      <c r="J44" s="131"/>
      <c r="K44" s="127"/>
    </row>
    <row r="45" spans="1:14" ht="17.25" thickBot="1" x14ac:dyDescent="0.35">
      <c r="A45" s="133" t="s">
        <v>139</v>
      </c>
      <c r="B45" s="134"/>
      <c r="C45" s="120">
        <f>SUM(C39:C43)</f>
        <v>0</v>
      </c>
      <c r="D45" s="120">
        <f>SUM(D39:D43)</f>
        <v>0</v>
      </c>
      <c r="E45" s="120">
        <f>SUM(E39:E43)</f>
        <v>0</v>
      </c>
      <c r="F45" s="120">
        <f>SUM(F39:F43)</f>
        <v>0</v>
      </c>
      <c r="G45" s="120">
        <f>SUM(G39:G43)</f>
        <v>0</v>
      </c>
      <c r="H45" s="122">
        <f>SUM(H42:H44)</f>
        <v>0</v>
      </c>
      <c r="I45" s="121"/>
      <c r="J45" s="135">
        <f>SUM(J42:J44)</f>
        <v>0</v>
      </c>
      <c r="K45" s="127"/>
    </row>
    <row r="46" spans="1:14" x14ac:dyDescent="0.25">
      <c r="A46" s="39"/>
      <c r="B46" s="39"/>
      <c r="C46" s="39"/>
      <c r="D46" s="39"/>
      <c r="E46" s="75"/>
      <c r="F46" s="39"/>
      <c r="G46" s="39"/>
      <c r="H46" s="75"/>
      <c r="I46" s="39"/>
      <c r="J46" s="75"/>
      <c r="K46" s="39"/>
    </row>
    <row r="47" spans="1:14" ht="18" x14ac:dyDescent="0.25">
      <c r="A47" s="39"/>
      <c r="B47" s="39"/>
      <c r="C47" s="39"/>
      <c r="D47" s="39"/>
      <c r="E47" s="75"/>
      <c r="F47" s="136" t="s">
        <v>140</v>
      </c>
      <c r="G47" s="136"/>
      <c r="H47" s="137"/>
      <c r="I47" s="136"/>
      <c r="J47" s="75"/>
      <c r="K47" s="39"/>
    </row>
    <row r="48" spans="1:14" ht="18" x14ac:dyDescent="0.25">
      <c r="A48" s="39"/>
      <c r="B48" s="39"/>
      <c r="C48" s="39"/>
      <c r="D48" s="39"/>
      <c r="E48" s="75"/>
      <c r="F48" s="136"/>
      <c r="G48" s="136"/>
      <c r="H48" s="137"/>
      <c r="I48" s="136"/>
      <c r="J48" s="75"/>
      <c r="K48" s="39"/>
    </row>
    <row r="49" spans="1:11" ht="18.75" x14ac:dyDescent="0.3">
      <c r="A49" s="39"/>
      <c r="B49" s="39"/>
      <c r="C49" s="39"/>
      <c r="D49" s="39"/>
      <c r="E49" s="75"/>
      <c r="F49" s="138"/>
      <c r="G49" s="138"/>
      <c r="H49" s="138"/>
      <c r="I49" s="138"/>
      <c r="J49" s="75"/>
      <c r="K49" s="39"/>
    </row>
    <row r="50" spans="1:11" ht="18.75" x14ac:dyDescent="0.3">
      <c r="A50" s="39"/>
      <c r="B50" s="39"/>
      <c r="C50" s="39"/>
      <c r="D50" s="39"/>
      <c r="E50" s="75"/>
      <c r="F50" s="138"/>
      <c r="G50" s="138"/>
      <c r="H50" s="138"/>
      <c r="I50" s="138"/>
      <c r="J50" s="75"/>
      <c r="K50" s="39"/>
    </row>
    <row r="51" spans="1:11" ht="18" x14ac:dyDescent="0.25">
      <c r="A51" s="39"/>
      <c r="B51" s="39"/>
      <c r="C51" s="39"/>
      <c r="D51" s="39"/>
      <c r="E51" s="75"/>
      <c r="F51" s="136" t="s">
        <v>184</v>
      </c>
      <c r="G51" s="136"/>
      <c r="H51" s="137"/>
      <c r="I51" s="136"/>
      <c r="J51" s="75"/>
      <c r="K51" s="39"/>
    </row>
    <row r="52" spans="1:11" ht="18" x14ac:dyDescent="0.25">
      <c r="A52" s="39"/>
      <c r="B52" s="39"/>
      <c r="C52" s="39"/>
      <c r="D52" s="39"/>
      <c r="E52" s="39"/>
      <c r="F52" s="139"/>
      <c r="G52" s="136"/>
      <c r="H52" s="137"/>
      <c r="I52" s="136"/>
      <c r="J52" s="39"/>
      <c r="K52" s="39"/>
    </row>
    <row r="53" spans="1:1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x14ac:dyDescent="0.25">
      <c r="A55" s="140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x14ac:dyDescent="0.25">
      <c r="A56" s="141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x14ac:dyDescent="0.25">
      <c r="A58" s="155"/>
      <c r="B58" s="155"/>
      <c r="C58" s="155"/>
      <c r="D58" s="155"/>
      <c r="E58" s="155"/>
      <c r="F58" s="155"/>
      <c r="G58" s="155"/>
      <c r="H58" s="155"/>
      <c r="I58" s="39"/>
      <c r="J58" s="39"/>
      <c r="K58" s="39"/>
    </row>
    <row r="59" spans="1:1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39"/>
    </row>
    <row r="60" spans="1:11" x14ac:dyDescent="0.25">
      <c r="B60" s="143"/>
      <c r="C60" s="143"/>
      <c r="D60" s="143"/>
      <c r="E60" s="142"/>
      <c r="F60" s="142"/>
      <c r="G60" s="142"/>
      <c r="H60" s="142"/>
      <c r="I60" s="142"/>
      <c r="J60" s="142"/>
      <c r="K60" s="39"/>
    </row>
    <row r="61" spans="1:11" x14ac:dyDescent="0.25">
      <c r="B61" s="142"/>
      <c r="C61" s="142"/>
      <c r="D61" s="142"/>
      <c r="E61" s="142"/>
      <c r="F61" s="142"/>
      <c r="G61" s="142"/>
      <c r="H61" s="142"/>
      <c r="I61" s="142"/>
      <c r="J61" s="142"/>
      <c r="K61" s="39"/>
    </row>
    <row r="62" spans="1:11" x14ac:dyDescent="0.25">
      <c r="B62" s="142"/>
      <c r="C62" s="142"/>
      <c r="D62" s="142"/>
      <c r="E62" s="142"/>
      <c r="F62" s="142"/>
      <c r="G62" s="142"/>
      <c r="H62" s="142"/>
      <c r="I62" s="142"/>
      <c r="J62" s="142"/>
      <c r="K62" s="39"/>
    </row>
    <row r="63" spans="1:11" x14ac:dyDescent="0.25">
      <c r="K63" s="39"/>
    </row>
  </sheetData>
  <mergeCells count="2">
    <mergeCell ref="F2:I2"/>
    <mergeCell ref="A58:H58"/>
  </mergeCells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37" workbookViewId="0">
      <selection activeCell="D8" sqref="D8"/>
    </sheetView>
  </sheetViews>
  <sheetFormatPr defaultRowHeight="15.75" x14ac:dyDescent="0.25"/>
  <cols>
    <col min="1" max="1" width="64.75" customWidth="1"/>
  </cols>
  <sheetData>
    <row r="1" spans="1:6" x14ac:dyDescent="0.25">
      <c r="A1" s="144" t="s">
        <v>177</v>
      </c>
    </row>
    <row r="3" spans="1:6" x14ac:dyDescent="0.25">
      <c r="A3" s="37" t="s">
        <v>101</v>
      </c>
      <c r="B3" s="38" t="s">
        <v>176</v>
      </c>
      <c r="C3" s="40"/>
      <c r="D3" s="40"/>
      <c r="F3" s="38"/>
    </row>
    <row r="5" spans="1:6" ht="18.75" x14ac:dyDescent="0.3">
      <c r="A5" s="25" t="s">
        <v>216</v>
      </c>
    </row>
    <row r="7" spans="1:6" x14ac:dyDescent="0.25">
      <c r="A7" s="13"/>
      <c r="B7" s="13"/>
      <c r="C7" s="145">
        <v>2023</v>
      </c>
      <c r="D7" s="145">
        <v>2022</v>
      </c>
    </row>
    <row r="8" spans="1:6" x14ac:dyDescent="0.25">
      <c r="A8" s="146" t="s">
        <v>141</v>
      </c>
      <c r="B8" s="147" t="s">
        <v>142</v>
      </c>
      <c r="C8" s="147" t="s">
        <v>9</v>
      </c>
      <c r="D8" s="147" t="s">
        <v>9</v>
      </c>
    </row>
    <row r="9" spans="1:6" x14ac:dyDescent="0.25">
      <c r="C9" s="26"/>
      <c r="D9" s="26"/>
    </row>
    <row r="10" spans="1:6" x14ac:dyDescent="0.25">
      <c r="A10" s="13" t="s">
        <v>143</v>
      </c>
      <c r="C10" s="26"/>
      <c r="D10" s="26"/>
    </row>
    <row r="11" spans="1:6" x14ac:dyDescent="0.25">
      <c r="A11" s="148" t="s">
        <v>144</v>
      </c>
      <c r="B11" s="148"/>
      <c r="C11" s="149">
        <f>C48</f>
        <v>0</v>
      </c>
      <c r="D11" s="149">
        <f>D48</f>
        <v>0</v>
      </c>
    </row>
    <row r="12" spans="1:6" x14ac:dyDescent="0.25">
      <c r="C12" s="26"/>
      <c r="D12" s="26"/>
    </row>
    <row r="13" spans="1:6" x14ac:dyDescent="0.25">
      <c r="A13" s="13" t="s">
        <v>145</v>
      </c>
      <c r="C13" s="26"/>
      <c r="D13" s="26"/>
    </row>
    <row r="14" spans="1:6" x14ac:dyDescent="0.25">
      <c r="A14" t="s">
        <v>146</v>
      </c>
      <c r="C14" s="26"/>
      <c r="D14" s="26"/>
    </row>
    <row r="15" spans="1:6" x14ac:dyDescent="0.25">
      <c r="A15" t="s">
        <v>147</v>
      </c>
      <c r="C15" s="26"/>
      <c r="D15" s="26"/>
    </row>
    <row r="16" spans="1:6" x14ac:dyDescent="0.25">
      <c r="A16" t="s">
        <v>148</v>
      </c>
      <c r="C16" s="26"/>
      <c r="D16" s="26"/>
    </row>
    <row r="17" spans="1:4" x14ac:dyDescent="0.25">
      <c r="A17" t="s">
        <v>149</v>
      </c>
      <c r="C17" s="26"/>
      <c r="D17" s="26"/>
    </row>
    <row r="18" spans="1:4" x14ac:dyDescent="0.25">
      <c r="A18" t="s">
        <v>150</v>
      </c>
      <c r="C18" s="26"/>
      <c r="D18" s="26"/>
    </row>
    <row r="19" spans="1:4" x14ac:dyDescent="0.25">
      <c r="A19" t="s">
        <v>151</v>
      </c>
      <c r="C19" s="26"/>
      <c r="D19" s="26"/>
    </row>
    <row r="20" spans="1:4" x14ac:dyDescent="0.25">
      <c r="A20" t="s">
        <v>152</v>
      </c>
      <c r="C20" s="26"/>
      <c r="D20" s="26"/>
    </row>
    <row r="21" spans="1:4" x14ac:dyDescent="0.25">
      <c r="A21" s="148"/>
      <c r="B21" s="148"/>
      <c r="C21" s="150"/>
      <c r="D21" s="150"/>
    </row>
    <row r="22" spans="1:4" x14ac:dyDescent="0.25">
      <c r="A22" s="151" t="s">
        <v>153</v>
      </c>
      <c r="C22" s="31">
        <f>SUM(C14:C21)</f>
        <v>0</v>
      </c>
      <c r="D22" s="31">
        <f>SUM(D14:D21)</f>
        <v>0</v>
      </c>
    </row>
    <row r="23" spans="1:4" x14ac:dyDescent="0.25">
      <c r="C23" s="26"/>
      <c r="D23" s="26"/>
    </row>
    <row r="24" spans="1:4" x14ac:dyDescent="0.25">
      <c r="A24" s="13" t="s">
        <v>154</v>
      </c>
      <c r="C24" s="26"/>
      <c r="D24" s="26"/>
    </row>
    <row r="25" spans="1:4" x14ac:dyDescent="0.25">
      <c r="A25" t="s">
        <v>155</v>
      </c>
      <c r="C25" s="26"/>
      <c r="D25" s="26"/>
    </row>
    <row r="26" spans="1:4" x14ac:dyDescent="0.25">
      <c r="A26" t="s">
        <v>156</v>
      </c>
      <c r="C26" s="26"/>
      <c r="D26" s="26"/>
    </row>
    <row r="27" spans="1:4" x14ac:dyDescent="0.25">
      <c r="A27" s="148"/>
      <c r="B27" s="148"/>
      <c r="C27" s="150"/>
      <c r="D27" s="150"/>
    </row>
    <row r="28" spans="1:4" x14ac:dyDescent="0.25">
      <c r="A28" s="13" t="s">
        <v>157</v>
      </c>
      <c r="C28" s="31">
        <f>C25+C26</f>
        <v>0</v>
      </c>
      <c r="D28" s="31">
        <f>D25-D26</f>
        <v>0</v>
      </c>
    </row>
    <row r="29" spans="1:4" x14ac:dyDescent="0.25">
      <c r="A29" s="13"/>
      <c r="C29" s="31"/>
      <c r="D29" s="31"/>
    </row>
    <row r="30" spans="1:4" x14ac:dyDescent="0.25">
      <c r="A30" s="13" t="s">
        <v>158</v>
      </c>
      <c r="C30" s="26">
        <f>C11+C22+C28</f>
        <v>0</v>
      </c>
      <c r="D30" s="26"/>
    </row>
    <row r="31" spans="1:4" x14ac:dyDescent="0.25">
      <c r="A31" s="152" t="s">
        <v>159</v>
      </c>
      <c r="C31" s="26">
        <f>D54</f>
        <v>0</v>
      </c>
      <c r="D31" s="26"/>
    </row>
    <row r="32" spans="1:4" x14ac:dyDescent="0.25">
      <c r="A32" s="151" t="s">
        <v>160</v>
      </c>
      <c r="C32" s="31">
        <f>SUM(C30:C31)</f>
        <v>0</v>
      </c>
      <c r="D32" s="31">
        <f>D54</f>
        <v>0</v>
      </c>
    </row>
    <row r="33" spans="1:4" x14ac:dyDescent="0.25">
      <c r="C33" s="26"/>
      <c r="D33" s="26"/>
    </row>
    <row r="34" spans="1:4" x14ac:dyDescent="0.25">
      <c r="C34" s="26"/>
      <c r="D34" s="26"/>
    </row>
    <row r="35" spans="1:4" x14ac:dyDescent="0.25">
      <c r="C35" s="145">
        <f>+C7</f>
        <v>2023</v>
      </c>
      <c r="D35" s="145">
        <f>+D7</f>
        <v>2022</v>
      </c>
    </row>
    <row r="36" spans="1:4" x14ac:dyDescent="0.25">
      <c r="A36" s="146" t="s">
        <v>161</v>
      </c>
      <c r="B36" s="148"/>
      <c r="C36" s="147" t="s">
        <v>9</v>
      </c>
      <c r="D36" s="147" t="s">
        <v>9</v>
      </c>
    </row>
    <row r="37" spans="1:4" x14ac:dyDescent="0.25">
      <c r="A37" t="s">
        <v>162</v>
      </c>
      <c r="C37" s="26"/>
      <c r="D37" s="26"/>
    </row>
    <row r="38" spans="1:4" x14ac:dyDescent="0.25">
      <c r="A38" s="13" t="s">
        <v>163</v>
      </c>
      <c r="C38" s="26"/>
      <c r="D38" s="26"/>
    </row>
    <row r="39" spans="1:4" x14ac:dyDescent="0.25">
      <c r="A39" t="s">
        <v>164</v>
      </c>
      <c r="C39" s="26"/>
      <c r="D39" s="26"/>
    </row>
    <row r="40" spans="1:4" x14ac:dyDescent="0.25">
      <c r="A40" t="s">
        <v>165</v>
      </c>
      <c r="C40" s="26"/>
      <c r="D40" s="26"/>
    </row>
    <row r="41" spans="1:4" x14ac:dyDescent="0.25">
      <c r="A41" t="s">
        <v>166</v>
      </c>
      <c r="C41" s="26"/>
      <c r="D41" s="26"/>
    </row>
    <row r="42" spans="1:4" x14ac:dyDescent="0.25">
      <c r="A42" t="s">
        <v>167</v>
      </c>
      <c r="C42" s="26"/>
      <c r="D42" s="26"/>
    </row>
    <row r="43" spans="1:4" x14ac:dyDescent="0.25">
      <c r="A43" t="s">
        <v>168</v>
      </c>
      <c r="C43" s="26"/>
      <c r="D43" s="26"/>
    </row>
    <row r="44" spans="1:4" x14ac:dyDescent="0.25">
      <c r="A44" t="s">
        <v>169</v>
      </c>
      <c r="C44" s="26"/>
      <c r="D44" s="26"/>
    </row>
    <row r="45" spans="1:4" x14ac:dyDescent="0.25">
      <c r="A45" t="s">
        <v>170</v>
      </c>
      <c r="C45" s="26"/>
      <c r="D45" s="26"/>
    </row>
    <row r="46" spans="1:4" x14ac:dyDescent="0.25">
      <c r="A46" t="s">
        <v>171</v>
      </c>
      <c r="C46" s="26"/>
      <c r="D46" s="26"/>
    </row>
    <row r="47" spans="1:4" x14ac:dyDescent="0.25">
      <c r="C47" s="26"/>
      <c r="D47" s="26"/>
    </row>
    <row r="48" spans="1:4" x14ac:dyDescent="0.25">
      <c r="A48" s="13" t="s">
        <v>144</v>
      </c>
      <c r="C48" s="31">
        <f>SUM(C37:C47)</f>
        <v>0</v>
      </c>
      <c r="D48" s="31">
        <f>SUM(D37:D47)</f>
        <v>0</v>
      </c>
    </row>
    <row r="49" spans="1:5" x14ac:dyDescent="0.25">
      <c r="A49" s="13"/>
      <c r="C49" s="26"/>
      <c r="D49" s="26"/>
    </row>
    <row r="50" spans="1:5" x14ac:dyDescent="0.25">
      <c r="C50" s="145">
        <f>+C7</f>
        <v>2023</v>
      </c>
      <c r="D50" s="145">
        <f>+D7</f>
        <v>2022</v>
      </c>
    </row>
    <row r="51" spans="1:5" x14ac:dyDescent="0.25">
      <c r="A51" s="146" t="s">
        <v>172</v>
      </c>
      <c r="B51" s="148"/>
      <c r="C51" s="147" t="s">
        <v>9</v>
      </c>
      <c r="D51" s="147" t="s">
        <v>9</v>
      </c>
    </row>
    <row r="52" spans="1:5" x14ac:dyDescent="0.25">
      <c r="A52" t="s">
        <v>173</v>
      </c>
      <c r="C52" s="26"/>
      <c r="D52" s="26"/>
    </row>
    <row r="53" spans="1:5" x14ac:dyDescent="0.25">
      <c r="A53" t="s">
        <v>174</v>
      </c>
      <c r="C53" s="26"/>
      <c r="D53" s="26"/>
    </row>
    <row r="54" spans="1:5" x14ac:dyDescent="0.25">
      <c r="A54" s="13" t="s">
        <v>175</v>
      </c>
      <c r="C54" s="31">
        <f>SUM(C52:C53)</f>
        <v>0</v>
      </c>
      <c r="D54" s="31">
        <f>SUM(D52:D53)</f>
        <v>0</v>
      </c>
      <c r="E54" s="13"/>
    </row>
  </sheetData>
  <pageMargins left="0.7" right="0.7" top="0.75" bottom="0.7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3"/>
  <sheetViews>
    <sheetView topLeftCell="A37" workbookViewId="0">
      <selection activeCell="A22" sqref="A22"/>
    </sheetView>
  </sheetViews>
  <sheetFormatPr defaultColWidth="11" defaultRowHeight="15.75" x14ac:dyDescent="0.25"/>
  <cols>
    <col min="2" max="2" width="37.625" customWidth="1"/>
    <col min="3" max="3" width="9.625" customWidth="1"/>
    <col min="4" max="4" width="13" customWidth="1"/>
    <col min="5" max="6" width="13.125" customWidth="1"/>
    <col min="8" max="8" width="11.25" customWidth="1"/>
    <col min="11" max="11" width="7.25" customWidth="1"/>
  </cols>
  <sheetData>
    <row r="2" spans="2:11" ht="18.75" x14ac:dyDescent="0.3">
      <c r="B2" s="24" t="s">
        <v>8</v>
      </c>
      <c r="C2" s="25" t="s">
        <v>38</v>
      </c>
      <c r="D2" s="25"/>
      <c r="E2" s="25"/>
      <c r="F2" s="13"/>
      <c r="I2" s="1" t="s">
        <v>12</v>
      </c>
      <c r="J2">
        <v>34</v>
      </c>
    </row>
    <row r="3" spans="2:11" x14ac:dyDescent="0.25">
      <c r="C3" s="1"/>
      <c r="D3" s="1"/>
      <c r="E3" s="1"/>
      <c r="F3" s="1"/>
      <c r="G3" s="1"/>
      <c r="H3" s="1"/>
      <c r="J3" s="1"/>
    </row>
    <row r="4" spans="2:11" ht="20.25" x14ac:dyDescent="0.3">
      <c r="B4" s="2" t="s">
        <v>39</v>
      </c>
      <c r="C4" s="1"/>
      <c r="D4" s="1"/>
      <c r="E4" s="1"/>
      <c r="F4" s="1"/>
      <c r="G4" s="1"/>
      <c r="H4" s="1"/>
      <c r="I4" s="1"/>
    </row>
    <row r="5" spans="2:11" ht="75" x14ac:dyDescent="0.25">
      <c r="B5" s="3"/>
      <c r="C5" s="4" t="s">
        <v>0</v>
      </c>
      <c r="D5" s="4" t="s">
        <v>1</v>
      </c>
      <c r="E5" s="4" t="s">
        <v>2</v>
      </c>
      <c r="F5" s="4" t="s">
        <v>61</v>
      </c>
      <c r="G5" s="4" t="s">
        <v>3</v>
      </c>
      <c r="H5" s="4" t="s">
        <v>4</v>
      </c>
      <c r="I5" s="4" t="s">
        <v>40</v>
      </c>
      <c r="J5" s="4" t="s">
        <v>78</v>
      </c>
      <c r="K5" s="4" t="s">
        <v>14</v>
      </c>
    </row>
    <row r="6" spans="2:11" x14ac:dyDescent="0.25">
      <c r="B6" s="3"/>
      <c r="C6" s="3"/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</row>
    <row r="7" spans="2:11" ht="18" x14ac:dyDescent="0.25">
      <c r="B7" s="6" t="s">
        <v>5</v>
      </c>
      <c r="C7" s="3"/>
      <c r="D7" s="7"/>
      <c r="E7" s="7"/>
      <c r="F7" s="7"/>
      <c r="G7" s="7"/>
      <c r="H7" s="7"/>
      <c r="I7" s="7"/>
      <c r="J7" s="7"/>
    </row>
    <row r="8" spans="2:11" x14ac:dyDescent="0.25">
      <c r="B8" s="27" t="s">
        <v>66</v>
      </c>
      <c r="C8" s="5"/>
      <c r="D8" s="26"/>
      <c r="E8" s="26"/>
      <c r="F8" s="26"/>
      <c r="G8" s="26">
        <v>246</v>
      </c>
      <c r="H8" s="26"/>
      <c r="I8" s="26">
        <v>246</v>
      </c>
      <c r="J8" s="26">
        <v>521</v>
      </c>
    </row>
    <row r="9" spans="2:11" x14ac:dyDescent="0.25">
      <c r="B9" s="27" t="s">
        <v>67</v>
      </c>
      <c r="C9" s="5"/>
      <c r="D9" s="26">
        <v>1108</v>
      </c>
      <c r="E9" s="26">
        <v>5340</v>
      </c>
      <c r="F9" s="26">
        <v>285</v>
      </c>
      <c r="G9" s="26">
        <v>3249</v>
      </c>
      <c r="H9" s="26"/>
      <c r="I9" s="26">
        <v>9982</v>
      </c>
      <c r="J9" s="26">
        <v>15988</v>
      </c>
    </row>
    <row r="10" spans="2:11" x14ac:dyDescent="0.25">
      <c r="B10" s="13" t="s">
        <v>68</v>
      </c>
      <c r="D10" s="26"/>
      <c r="E10" s="26"/>
      <c r="F10" s="26"/>
      <c r="G10" s="26"/>
      <c r="H10" s="26"/>
      <c r="I10" s="26"/>
      <c r="J10" s="26"/>
    </row>
    <row r="11" spans="2:11" x14ac:dyDescent="0.25">
      <c r="B11" s="3" t="s">
        <v>69</v>
      </c>
      <c r="C11" s="5">
        <v>4</v>
      </c>
      <c r="D11" s="26">
        <v>72802</v>
      </c>
      <c r="E11" s="26"/>
      <c r="F11" s="26"/>
      <c r="G11" s="26"/>
      <c r="H11" s="26"/>
      <c r="I11" s="26">
        <v>72802</v>
      </c>
      <c r="J11" s="26">
        <v>74792</v>
      </c>
      <c r="K11" s="17" t="s">
        <v>17</v>
      </c>
    </row>
    <row r="12" spans="2:11" x14ac:dyDescent="0.25">
      <c r="B12" s="3" t="s">
        <v>70</v>
      </c>
      <c r="C12" s="5"/>
      <c r="D12" s="26"/>
      <c r="E12" s="26">
        <v>146496</v>
      </c>
      <c r="F12" s="26"/>
      <c r="G12" s="26"/>
      <c r="H12" s="26"/>
      <c r="I12" s="26">
        <v>146496</v>
      </c>
      <c r="J12" s="26">
        <v>110050</v>
      </c>
      <c r="K12" s="17" t="s">
        <v>18</v>
      </c>
    </row>
    <row r="13" spans="2:11" x14ac:dyDescent="0.25">
      <c r="B13" s="3" t="s">
        <v>71</v>
      </c>
      <c r="C13" s="5">
        <v>5</v>
      </c>
      <c r="D13" s="26">
        <v>36259</v>
      </c>
      <c r="E13" s="26"/>
      <c r="F13" s="26"/>
      <c r="G13" s="26"/>
      <c r="H13" s="26"/>
      <c r="I13" s="26">
        <v>36259</v>
      </c>
      <c r="J13" s="26">
        <v>35653</v>
      </c>
      <c r="K13" s="17"/>
    </row>
    <row r="14" spans="2:11" x14ac:dyDescent="0.25">
      <c r="B14" s="3" t="s">
        <v>72</v>
      </c>
      <c r="C14" s="17"/>
      <c r="D14" s="26"/>
      <c r="E14" s="26"/>
      <c r="F14" s="26"/>
      <c r="G14" s="26"/>
      <c r="H14" s="26"/>
      <c r="I14" s="26"/>
      <c r="J14" s="26"/>
      <c r="K14" s="17"/>
    </row>
    <row r="15" spans="2:11" x14ac:dyDescent="0.25">
      <c r="B15" s="3" t="s">
        <v>73</v>
      </c>
      <c r="C15" s="18"/>
      <c r="D15" s="26"/>
      <c r="E15" s="26"/>
      <c r="F15" s="26">
        <v>39899</v>
      </c>
      <c r="G15" s="26"/>
      <c r="H15" s="26"/>
      <c r="I15" s="26">
        <v>39899</v>
      </c>
      <c r="J15" s="26">
        <v>30983</v>
      </c>
      <c r="K15" s="17"/>
    </row>
    <row r="16" spans="2:11" x14ac:dyDescent="0.25">
      <c r="B16" s="3" t="s">
        <v>74</v>
      </c>
      <c r="C16" s="17"/>
      <c r="D16" s="26">
        <f>SUM(D11:D15)</f>
        <v>109061</v>
      </c>
      <c r="E16" s="26">
        <f>SUM(E11:E15)</f>
        <v>146496</v>
      </c>
      <c r="F16" s="26">
        <f>SUM(F11:F15)</f>
        <v>39899</v>
      </c>
      <c r="G16" s="26"/>
      <c r="H16" s="26"/>
      <c r="I16" s="26">
        <f>SUM(I11:I15)</f>
        <v>295456</v>
      </c>
      <c r="J16" s="26">
        <f>SUM(J11:J15)</f>
        <v>251478</v>
      </c>
      <c r="K16" s="17"/>
    </row>
    <row r="17" spans="2:19" x14ac:dyDescent="0.25">
      <c r="B17" s="3" t="s">
        <v>75</v>
      </c>
      <c r="C17" s="5"/>
      <c r="D17" s="26"/>
      <c r="E17" s="26"/>
      <c r="F17" s="26"/>
      <c r="G17" s="26"/>
      <c r="H17" s="26"/>
      <c r="I17" s="26"/>
      <c r="J17" s="26"/>
      <c r="K17" s="17"/>
    </row>
    <row r="18" spans="2:19" x14ac:dyDescent="0.25">
      <c r="B18" s="3" t="s">
        <v>76</v>
      </c>
      <c r="C18" s="5"/>
      <c r="D18" s="26">
        <f>D9+D16+D17</f>
        <v>110169</v>
      </c>
      <c r="E18" s="26">
        <f>E9+E16</f>
        <v>151836</v>
      </c>
      <c r="F18" s="26">
        <f>F8+F9+F16</f>
        <v>40184</v>
      </c>
      <c r="G18" s="26">
        <v>3495</v>
      </c>
      <c r="H18" s="26"/>
      <c r="I18" s="26">
        <f>I8+I9+I16</f>
        <v>305684</v>
      </c>
      <c r="J18" s="26">
        <f>J8+J9+J16</f>
        <v>267987</v>
      </c>
      <c r="K18" s="17"/>
    </row>
    <row r="19" spans="2:19" x14ac:dyDescent="0.25">
      <c r="B19" s="3" t="s">
        <v>77</v>
      </c>
      <c r="C19" s="5">
        <v>6</v>
      </c>
      <c r="D19" s="26">
        <v>10000</v>
      </c>
      <c r="E19" s="26"/>
      <c r="F19" s="26">
        <v>2544</v>
      </c>
      <c r="G19" s="26"/>
      <c r="H19" s="26"/>
      <c r="I19" s="26">
        <v>12544</v>
      </c>
      <c r="J19" s="26">
        <v>3150</v>
      </c>
      <c r="K19" s="17" t="s">
        <v>29</v>
      </c>
    </row>
    <row r="20" spans="2:19" x14ac:dyDescent="0.25">
      <c r="B20" s="3" t="s">
        <v>24</v>
      </c>
      <c r="C20" s="5"/>
      <c r="D20" s="31">
        <v>120169</v>
      </c>
      <c r="E20" s="31">
        <v>151836</v>
      </c>
      <c r="F20" s="31">
        <v>42728</v>
      </c>
      <c r="G20" s="31">
        <v>3495</v>
      </c>
      <c r="H20" s="31"/>
      <c r="I20" s="31">
        <v>318228</v>
      </c>
      <c r="J20" s="31">
        <f>SUM(J18:J19)</f>
        <v>271137</v>
      </c>
      <c r="K20" s="17" t="s">
        <v>30</v>
      </c>
    </row>
    <row r="23" spans="2:19" ht="18" x14ac:dyDescent="0.25">
      <c r="B23" s="6" t="s">
        <v>10</v>
      </c>
      <c r="C23" s="19"/>
      <c r="D23" s="1"/>
      <c r="E23" s="1"/>
      <c r="F23" s="1"/>
      <c r="G23" s="1"/>
      <c r="H23" s="1"/>
      <c r="I23" s="1"/>
      <c r="J23" s="11"/>
      <c r="K23" s="17"/>
    </row>
    <row r="24" spans="2:19" x14ac:dyDescent="0.25">
      <c r="B24" s="27" t="s">
        <v>83</v>
      </c>
      <c r="C24" s="19"/>
      <c r="D24" s="1"/>
      <c r="E24" s="1"/>
      <c r="F24" s="1"/>
      <c r="G24" s="1"/>
      <c r="H24" s="1"/>
      <c r="I24" s="1"/>
      <c r="J24" s="11"/>
      <c r="K24" s="17"/>
    </row>
    <row r="25" spans="2:19" x14ac:dyDescent="0.25">
      <c r="B25" s="9" t="s">
        <v>49</v>
      </c>
      <c r="C25" s="20">
        <v>7</v>
      </c>
      <c r="D25" s="11">
        <v>17930</v>
      </c>
      <c r="E25" s="11">
        <v>126348</v>
      </c>
      <c r="F25" s="11">
        <v>16686</v>
      </c>
      <c r="G25" s="11">
        <v>3255</v>
      </c>
      <c r="H25" s="11"/>
      <c r="I25" s="11">
        <f>D25+E25+F25+G25+H25</f>
        <v>164219</v>
      </c>
      <c r="J25" s="11">
        <f>135568</f>
        <v>135568</v>
      </c>
      <c r="K25" s="17"/>
    </row>
    <row r="26" spans="2:19" x14ac:dyDescent="0.25">
      <c r="B26" s="10" t="s">
        <v>50</v>
      </c>
      <c r="C26" s="20" t="s">
        <v>65</v>
      </c>
      <c r="D26" s="11">
        <v>79635</v>
      </c>
      <c r="E26" s="11"/>
      <c r="F26" s="11">
        <v>20300</v>
      </c>
      <c r="G26" s="11"/>
      <c r="H26" s="11"/>
      <c r="I26" s="11">
        <f>SUM(D26:H26)</f>
        <v>99935</v>
      </c>
      <c r="J26" s="11">
        <v>105910</v>
      </c>
      <c r="K26" s="17" t="s">
        <v>87</v>
      </c>
    </row>
    <row r="27" spans="2:19" x14ac:dyDescent="0.25">
      <c r="B27" s="10" t="s">
        <v>51</v>
      </c>
      <c r="C27" s="20">
        <v>9</v>
      </c>
      <c r="D27" s="11">
        <v>25741</v>
      </c>
      <c r="E27" s="11"/>
      <c r="F27" s="11"/>
      <c r="G27" s="11"/>
      <c r="H27" s="11"/>
      <c r="I27" s="11">
        <f>SUM(D27:H27)</f>
        <v>25741</v>
      </c>
      <c r="J27" s="11">
        <v>21941</v>
      </c>
      <c r="K27" s="17" t="s">
        <v>33</v>
      </c>
    </row>
    <row r="28" spans="2:19" x14ac:dyDescent="0.25">
      <c r="B28" s="10" t="s">
        <v>52</v>
      </c>
      <c r="C28" s="20">
        <v>10</v>
      </c>
      <c r="D28" s="11">
        <v>8821</v>
      </c>
      <c r="E28" s="11">
        <v>942</v>
      </c>
      <c r="F28" s="11">
        <v>22</v>
      </c>
      <c r="G28" s="11">
        <v>240</v>
      </c>
      <c r="H28" s="11"/>
      <c r="I28" s="11">
        <f>D28+E28+F28+G28+H28</f>
        <v>10025</v>
      </c>
      <c r="J28" s="11">
        <v>10122</v>
      </c>
      <c r="K28" s="19" t="s">
        <v>34</v>
      </c>
      <c r="L28" s="26"/>
      <c r="M28" s="26"/>
      <c r="N28" s="26"/>
      <c r="O28" s="26"/>
      <c r="Q28" s="26"/>
      <c r="R28" s="26"/>
      <c r="S28" s="26"/>
    </row>
    <row r="29" spans="2:19" x14ac:dyDescent="0.25">
      <c r="B29" s="10" t="s">
        <v>53</v>
      </c>
      <c r="C29" s="20">
        <v>11</v>
      </c>
      <c r="D29" s="11">
        <v>9474</v>
      </c>
      <c r="E29" s="11"/>
      <c r="F29" s="11"/>
      <c r="G29" s="11"/>
      <c r="H29" s="11"/>
      <c r="I29" s="11">
        <f>D29+E29+F29+G29+H29</f>
        <v>9474</v>
      </c>
      <c r="J29" s="11">
        <v>11296</v>
      </c>
      <c r="K29" s="19" t="s">
        <v>35</v>
      </c>
      <c r="L29" s="26"/>
      <c r="Q29" s="26"/>
    </row>
    <row r="30" spans="2:19" x14ac:dyDescent="0.25">
      <c r="B30" s="10" t="s">
        <v>79</v>
      </c>
      <c r="C30" s="20">
        <v>12</v>
      </c>
      <c r="D30" s="11">
        <v>11913</v>
      </c>
      <c r="E30" s="11"/>
      <c r="F30" s="11">
        <v>12236</v>
      </c>
      <c r="G30" s="11"/>
      <c r="H30" s="11"/>
      <c r="I30" s="11">
        <f>D30+E30+F30+G30+H30</f>
        <v>24149</v>
      </c>
      <c r="J30" s="11">
        <v>31338</v>
      </c>
      <c r="K30" s="19" t="s">
        <v>88</v>
      </c>
      <c r="L30" s="26"/>
      <c r="R30" s="26"/>
    </row>
    <row r="31" spans="2:19" x14ac:dyDescent="0.25">
      <c r="B31" s="10"/>
      <c r="C31" s="20"/>
      <c r="D31" s="11"/>
      <c r="E31" s="11"/>
      <c r="F31" s="11"/>
      <c r="G31" s="11"/>
      <c r="H31" s="11"/>
      <c r="I31" s="11"/>
      <c r="J31" s="11"/>
      <c r="K31" s="19"/>
    </row>
    <row r="32" spans="2:19" x14ac:dyDescent="0.25">
      <c r="B32" s="10" t="s">
        <v>56</v>
      </c>
      <c r="C32" s="20"/>
      <c r="D32" s="22">
        <f>SUM(D25:D30)</f>
        <v>153514</v>
      </c>
      <c r="E32" s="22">
        <f>SUM(E25:E30)</f>
        <v>127290</v>
      </c>
      <c r="F32" s="22">
        <f>SUM(F25:F30)</f>
        <v>49244</v>
      </c>
      <c r="G32" s="22">
        <f>SUM(G25:G30)</f>
        <v>3495</v>
      </c>
      <c r="H32" s="22"/>
      <c r="I32" s="22">
        <f>D32+E32+F32+G32+H32</f>
        <v>333543</v>
      </c>
      <c r="J32" s="22">
        <f>SUM(J25:J30)</f>
        <v>316175</v>
      </c>
      <c r="K32" s="19"/>
      <c r="L32" s="26"/>
    </row>
    <row r="33" spans="2:18" x14ac:dyDescent="0.25">
      <c r="B33" s="9"/>
      <c r="C33" s="20"/>
      <c r="D33" s="11"/>
      <c r="E33" s="11"/>
      <c r="F33" s="11"/>
      <c r="G33" s="11"/>
      <c r="H33" s="11"/>
      <c r="I33" s="11"/>
      <c r="J33" s="11"/>
      <c r="K33" s="19"/>
      <c r="Q33" s="26"/>
      <c r="R33" s="26"/>
    </row>
    <row r="34" spans="2:18" x14ac:dyDescent="0.25">
      <c r="B34" s="10" t="s">
        <v>85</v>
      </c>
      <c r="C34" s="20"/>
      <c r="K34" s="19"/>
      <c r="Q34" s="26"/>
      <c r="R34" s="26"/>
    </row>
    <row r="35" spans="2:18" x14ac:dyDescent="0.25">
      <c r="B35" s="10" t="s">
        <v>84</v>
      </c>
      <c r="C35" s="20"/>
      <c r="D35" s="22">
        <f>D20-D32</f>
        <v>-33345</v>
      </c>
      <c r="E35" s="22">
        <f>E20-E32</f>
        <v>24546</v>
      </c>
      <c r="F35" s="22">
        <f>F20-F32</f>
        <v>-6516</v>
      </c>
      <c r="G35" s="22"/>
      <c r="H35" s="22"/>
      <c r="I35" s="22">
        <f>I20-I32</f>
        <v>-15315</v>
      </c>
      <c r="J35" s="22">
        <f>J20-J32</f>
        <v>-45038</v>
      </c>
      <c r="K35" s="19"/>
    </row>
    <row r="36" spans="2:18" x14ac:dyDescent="0.25">
      <c r="B36" s="10" t="s">
        <v>86</v>
      </c>
      <c r="C36" s="20">
        <v>13</v>
      </c>
      <c r="D36" s="22"/>
      <c r="E36" s="22"/>
      <c r="F36" s="22"/>
      <c r="G36" s="22">
        <v>5862</v>
      </c>
      <c r="H36" s="22"/>
      <c r="I36" s="22">
        <v>5862</v>
      </c>
      <c r="J36" s="22">
        <v>8191</v>
      </c>
      <c r="K36" s="19" t="s">
        <v>89</v>
      </c>
    </row>
    <row r="37" spans="2:18" x14ac:dyDescent="0.25">
      <c r="B37" s="10"/>
      <c r="C37" s="20"/>
      <c r="D37" s="22"/>
      <c r="E37" s="22"/>
      <c r="F37" s="22"/>
      <c r="G37" s="22"/>
      <c r="H37" s="22"/>
      <c r="I37" s="22"/>
      <c r="J37" s="22"/>
      <c r="K37" s="19"/>
    </row>
    <row r="38" spans="2:18" x14ac:dyDescent="0.25">
      <c r="B38" s="10" t="s">
        <v>80</v>
      </c>
      <c r="C38" s="20"/>
      <c r="D38" s="22"/>
      <c r="E38" s="22"/>
      <c r="F38" s="22"/>
      <c r="G38" s="22"/>
      <c r="H38" s="22"/>
      <c r="I38" s="22"/>
      <c r="J38" s="22"/>
      <c r="K38" s="19"/>
    </row>
    <row r="39" spans="2:18" x14ac:dyDescent="0.25">
      <c r="B39" s="29" t="s">
        <v>81</v>
      </c>
      <c r="C39" s="20"/>
      <c r="D39" s="22">
        <f>D35</f>
        <v>-33345</v>
      </c>
      <c r="E39" s="22">
        <f>E35</f>
        <v>24546</v>
      </c>
      <c r="F39" s="22">
        <f>F35</f>
        <v>-6516</v>
      </c>
      <c r="G39" s="22">
        <f>G36</f>
        <v>5862</v>
      </c>
      <c r="H39" s="22"/>
      <c r="I39" s="22">
        <f>SUM(D39:H39)</f>
        <v>-9453</v>
      </c>
      <c r="J39" s="22">
        <f>J35+J36</f>
        <v>-36847</v>
      </c>
      <c r="K39" s="19"/>
      <c r="N39" s="26"/>
    </row>
    <row r="40" spans="2:18" x14ac:dyDescent="0.25">
      <c r="B40" s="9" t="s">
        <v>82</v>
      </c>
      <c r="C40" s="20">
        <v>14</v>
      </c>
      <c r="D40" s="11">
        <v>29504</v>
      </c>
      <c r="E40" s="11">
        <v>-35900</v>
      </c>
      <c r="F40" s="11">
        <v>6396</v>
      </c>
      <c r="G40" s="11"/>
      <c r="H40" s="11"/>
      <c r="I40" s="11">
        <f>SUM(D40:H40)</f>
        <v>0</v>
      </c>
      <c r="J40" s="11">
        <v>0</v>
      </c>
      <c r="K40" s="19" t="s">
        <v>92</v>
      </c>
      <c r="N40" s="26"/>
    </row>
    <row r="41" spans="2:18" x14ac:dyDescent="0.25">
      <c r="B41" s="9" t="s">
        <v>90</v>
      </c>
      <c r="C41" s="20"/>
      <c r="D41" s="11"/>
      <c r="E41" s="11"/>
      <c r="F41" s="11">
        <v>-11769</v>
      </c>
      <c r="G41" s="11">
        <v>11769</v>
      </c>
      <c r="H41" s="11"/>
      <c r="I41" s="11">
        <v>0</v>
      </c>
      <c r="J41" s="11">
        <v>0</v>
      </c>
      <c r="K41" s="19"/>
      <c r="N41" s="26"/>
    </row>
    <row r="42" spans="2:18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7"/>
      <c r="N42" s="26"/>
    </row>
    <row r="43" spans="2:18" x14ac:dyDescent="0.25">
      <c r="B43" s="9" t="s">
        <v>94</v>
      </c>
      <c r="C43" s="20"/>
      <c r="D43" s="22">
        <f>SUM(D39:D42)</f>
        <v>-3841</v>
      </c>
      <c r="E43" s="22">
        <f>SUM(E39:E42)</f>
        <v>-11354</v>
      </c>
      <c r="F43" s="22">
        <f>SUM(F39:F42)</f>
        <v>-11889</v>
      </c>
      <c r="G43" s="22">
        <f>SUM(G39:G42)</f>
        <v>17631</v>
      </c>
      <c r="H43" s="22"/>
      <c r="I43" s="22">
        <f>SUM(I39:I42)</f>
        <v>-9453</v>
      </c>
      <c r="J43" s="22">
        <f>SUM(J39:J42)</f>
        <v>-36847</v>
      </c>
      <c r="K43" s="17"/>
      <c r="N43" s="26"/>
    </row>
    <row r="44" spans="2:18" x14ac:dyDescent="0.25">
      <c r="B44" s="9" t="s">
        <v>95</v>
      </c>
      <c r="K44" s="17"/>
      <c r="N44" s="26"/>
    </row>
    <row r="45" spans="2:18" x14ac:dyDescent="0.25">
      <c r="B45" s="9" t="s">
        <v>96</v>
      </c>
      <c r="C45" s="20"/>
      <c r="D45" s="22"/>
      <c r="E45" s="22"/>
      <c r="F45" s="22"/>
      <c r="G45" s="22"/>
      <c r="H45" s="22"/>
      <c r="I45" s="22"/>
      <c r="J45" s="22"/>
      <c r="K45" s="17"/>
      <c r="N45" s="26"/>
    </row>
    <row r="46" spans="2:18" x14ac:dyDescent="0.25">
      <c r="B46" s="32" t="s">
        <v>97</v>
      </c>
      <c r="C46" s="20">
        <v>20</v>
      </c>
      <c r="D46" s="22"/>
      <c r="E46" s="22"/>
      <c r="F46" s="22"/>
      <c r="G46" s="22"/>
      <c r="H46" s="22"/>
      <c r="I46" s="22"/>
      <c r="J46" s="22"/>
      <c r="K46" s="17"/>
      <c r="N46" s="26"/>
    </row>
    <row r="47" spans="2:18" x14ac:dyDescent="0.25">
      <c r="B47" t="s">
        <v>98</v>
      </c>
      <c r="C47" s="11"/>
      <c r="D47" s="11">
        <v>628207</v>
      </c>
      <c r="E47" s="11">
        <v>162545</v>
      </c>
      <c r="F47" s="11">
        <v>38864</v>
      </c>
      <c r="G47" s="11">
        <v>120187</v>
      </c>
      <c r="H47" s="11"/>
      <c r="I47" s="11">
        <f>SUM(D47:H47)</f>
        <v>949803</v>
      </c>
      <c r="J47" s="11">
        <v>1294940</v>
      </c>
      <c r="K47" s="17"/>
      <c r="N47" s="26"/>
    </row>
    <row r="48" spans="2:18" x14ac:dyDescent="0.25">
      <c r="B48" t="s">
        <v>93</v>
      </c>
      <c r="C48" s="11"/>
      <c r="D48" s="11"/>
      <c r="E48" s="11"/>
      <c r="F48" s="11"/>
      <c r="G48" s="11"/>
      <c r="H48" s="11"/>
      <c r="I48" s="11"/>
      <c r="J48" s="11">
        <v>-308289</v>
      </c>
      <c r="K48" s="17"/>
      <c r="N48" s="26"/>
    </row>
    <row r="49" spans="2:14" x14ac:dyDescent="0.25">
      <c r="C49" s="11"/>
      <c r="D49" s="11"/>
      <c r="E49" s="11"/>
      <c r="F49" s="11"/>
      <c r="G49" s="11"/>
      <c r="H49" s="11"/>
      <c r="I49" s="11"/>
      <c r="J49" s="11"/>
      <c r="K49" s="17"/>
      <c r="N49" s="26"/>
    </row>
    <row r="50" spans="2:14" x14ac:dyDescent="0.25">
      <c r="B50" t="s">
        <v>91</v>
      </c>
      <c r="C50" s="11"/>
      <c r="D50" s="22">
        <f>SUM(D43:D47)</f>
        <v>624366</v>
      </c>
      <c r="E50" s="22">
        <f>E43+E47-E48</f>
        <v>151191</v>
      </c>
      <c r="F50" s="22">
        <f>SUM(F43:F47)</f>
        <v>26975</v>
      </c>
      <c r="G50" s="22">
        <f>SUM(G43:G47)</f>
        <v>137818</v>
      </c>
      <c r="H50" s="22"/>
      <c r="I50" s="22">
        <f>I43+I47-I48</f>
        <v>940350</v>
      </c>
      <c r="J50" s="22">
        <f>SUM(J43:J49)</f>
        <v>949804</v>
      </c>
      <c r="K50" s="17"/>
      <c r="N50" s="26"/>
    </row>
    <row r="51" spans="2:14" x14ac:dyDescent="0.25">
      <c r="K51" s="17"/>
    </row>
    <row r="52" spans="2:14" x14ac:dyDescent="0.25">
      <c r="B52" t="s">
        <v>37</v>
      </c>
      <c r="K52" s="17"/>
      <c r="N52" s="28"/>
    </row>
    <row r="53" spans="2:14" x14ac:dyDescent="0.25">
      <c r="B53" t="s">
        <v>100</v>
      </c>
      <c r="K53" s="17"/>
      <c r="N53" s="28"/>
    </row>
    <row r="54" spans="2:14" x14ac:dyDescent="0.25">
      <c r="B54" s="16">
        <v>20160517</v>
      </c>
      <c r="D54" s="30"/>
      <c r="E54" s="30"/>
      <c r="F54" s="30"/>
      <c r="G54" s="30"/>
      <c r="K54" s="17"/>
    </row>
    <row r="55" spans="2:14" x14ac:dyDescent="0.25">
      <c r="B55" t="s">
        <v>99</v>
      </c>
    </row>
    <row r="57" spans="2:14" x14ac:dyDescent="0.25">
      <c r="N57" s="26"/>
    </row>
    <row r="59" spans="2:14" x14ac:dyDescent="0.25">
      <c r="K59" s="17"/>
    </row>
    <row r="60" spans="2:14" x14ac:dyDescent="0.25">
      <c r="K60" s="17"/>
    </row>
    <row r="61" spans="2:14" x14ac:dyDescent="0.25">
      <c r="K61" s="17"/>
    </row>
    <row r="62" spans="2:14" x14ac:dyDescent="0.25">
      <c r="K62" s="17"/>
    </row>
    <row r="63" spans="2:14" x14ac:dyDescent="0.25">
      <c r="K63" s="17"/>
    </row>
  </sheetData>
  <phoneticPr fontId="13" type="noConversion"/>
  <pageMargins left="0.75" right="0.75" top="1" bottom="1" header="0.5" footer="0.5"/>
  <pageSetup paperSize="9" scale="53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workbookViewId="0">
      <selection activeCell="C32" sqref="C32"/>
    </sheetView>
  </sheetViews>
  <sheetFormatPr defaultColWidth="11" defaultRowHeight="15.75" x14ac:dyDescent="0.25"/>
  <cols>
    <col min="2" max="2" width="35.5" customWidth="1"/>
    <col min="3" max="3" width="10.75" customWidth="1"/>
    <col min="4" max="4" width="13.125" customWidth="1"/>
    <col min="5" max="5" width="13" customWidth="1"/>
    <col min="6" max="6" width="13.5" customWidth="1"/>
    <col min="8" max="8" width="11.25" customWidth="1"/>
  </cols>
  <sheetData>
    <row r="2" spans="2:11" x14ac:dyDescent="0.25">
      <c r="B2" t="s">
        <v>8</v>
      </c>
      <c r="I2" t="s">
        <v>63</v>
      </c>
    </row>
    <row r="4" spans="2:11" ht="20.25" x14ac:dyDescent="0.3">
      <c r="B4" s="2" t="s">
        <v>11</v>
      </c>
      <c r="C4" s="1"/>
      <c r="D4" s="1"/>
      <c r="E4" s="1"/>
      <c r="F4" s="1"/>
      <c r="G4" s="1"/>
      <c r="H4" s="1"/>
      <c r="I4" s="1"/>
    </row>
    <row r="5" spans="2:11" ht="75" x14ac:dyDescent="0.25">
      <c r="B5" s="3"/>
      <c r="C5" s="4" t="s">
        <v>0</v>
      </c>
      <c r="D5" s="4" t="s">
        <v>1</v>
      </c>
      <c r="E5" s="4" t="s">
        <v>2</v>
      </c>
      <c r="F5" s="4" t="s">
        <v>61</v>
      </c>
      <c r="G5" s="4" t="s">
        <v>3</v>
      </c>
      <c r="H5" s="4" t="s">
        <v>4</v>
      </c>
      <c r="I5" s="4" t="s">
        <v>7</v>
      </c>
      <c r="J5" s="4" t="s">
        <v>13</v>
      </c>
      <c r="K5" s="4" t="s">
        <v>14</v>
      </c>
    </row>
    <row r="6" spans="2:11" x14ac:dyDescent="0.25">
      <c r="B6" s="3"/>
      <c r="C6" s="3"/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</row>
    <row r="7" spans="2:11" ht="18" x14ac:dyDescent="0.25">
      <c r="B7" s="6" t="s">
        <v>5</v>
      </c>
      <c r="C7" s="3"/>
      <c r="D7" s="7"/>
      <c r="E7" s="7"/>
      <c r="F7" s="7"/>
      <c r="G7" s="7"/>
      <c r="H7" s="7"/>
      <c r="I7" s="7"/>
      <c r="J7" s="7"/>
    </row>
    <row r="8" spans="2:11" x14ac:dyDescent="0.25">
      <c r="B8" s="3" t="s">
        <v>20</v>
      </c>
      <c r="C8" s="5">
        <v>4</v>
      </c>
      <c r="D8" s="8"/>
      <c r="E8" s="8"/>
      <c r="F8" s="8"/>
      <c r="G8" s="8"/>
      <c r="H8" s="8"/>
      <c r="I8" s="7"/>
      <c r="J8" s="21"/>
      <c r="K8" s="23" t="s">
        <v>15</v>
      </c>
    </row>
    <row r="9" spans="2:11" x14ac:dyDescent="0.25">
      <c r="B9" s="3" t="s">
        <v>21</v>
      </c>
      <c r="C9" s="5"/>
      <c r="D9" s="8"/>
      <c r="E9" s="8"/>
      <c r="F9" s="8"/>
      <c r="G9" s="8"/>
      <c r="H9" s="8"/>
      <c r="I9" s="7"/>
      <c r="J9" s="21"/>
      <c r="K9" s="23" t="s">
        <v>16</v>
      </c>
    </row>
    <row r="10" spans="2:11" x14ac:dyDescent="0.25">
      <c r="B10" s="3" t="s">
        <v>22</v>
      </c>
      <c r="C10" s="5">
        <v>5</v>
      </c>
      <c r="D10" s="8"/>
      <c r="E10" s="8"/>
      <c r="F10" s="8"/>
      <c r="G10" s="8"/>
      <c r="H10" s="8"/>
      <c r="I10" s="7"/>
      <c r="J10" s="11"/>
      <c r="K10" s="23" t="s">
        <v>17</v>
      </c>
    </row>
    <row r="11" spans="2:11" x14ac:dyDescent="0.25">
      <c r="B11" s="3" t="s">
        <v>60</v>
      </c>
      <c r="C11" s="17"/>
      <c r="J11" s="11"/>
      <c r="K11" s="17"/>
    </row>
    <row r="12" spans="2:11" x14ac:dyDescent="0.25">
      <c r="B12" s="3" t="s">
        <v>23</v>
      </c>
      <c r="C12" s="18"/>
      <c r="D12" s="8"/>
      <c r="E12" s="8"/>
      <c r="F12" s="8"/>
      <c r="G12" s="8"/>
      <c r="H12" s="8"/>
      <c r="I12" s="7"/>
      <c r="J12" s="21"/>
      <c r="K12" s="17"/>
    </row>
    <row r="13" spans="2:11" x14ac:dyDescent="0.25">
      <c r="B13" s="3" t="s">
        <v>41</v>
      </c>
      <c r="C13" s="17"/>
      <c r="D13" s="12"/>
      <c r="E13" s="12"/>
      <c r="F13" s="12"/>
      <c r="G13" s="13"/>
      <c r="H13" s="13"/>
      <c r="I13" s="12"/>
      <c r="J13" s="21"/>
      <c r="K13" s="17"/>
    </row>
    <row r="14" spans="2:11" x14ac:dyDescent="0.25">
      <c r="B14" s="3" t="s">
        <v>42</v>
      </c>
      <c r="C14" s="5"/>
      <c r="D14" s="8"/>
      <c r="E14" s="8"/>
      <c r="F14" s="8"/>
      <c r="G14" s="8"/>
      <c r="H14" s="8"/>
      <c r="I14" s="7"/>
      <c r="J14" s="11"/>
      <c r="K14" s="17"/>
    </row>
    <row r="15" spans="2:11" x14ac:dyDescent="0.25">
      <c r="B15" s="3" t="s">
        <v>43</v>
      </c>
      <c r="C15" s="5"/>
      <c r="D15" s="8"/>
      <c r="E15" s="8"/>
      <c r="F15" s="8"/>
      <c r="G15" s="8"/>
      <c r="H15" s="8"/>
      <c r="I15" s="7"/>
      <c r="J15" s="21"/>
      <c r="K15" s="23"/>
    </row>
    <row r="16" spans="2:11" x14ac:dyDescent="0.25">
      <c r="B16" s="3" t="s">
        <v>47</v>
      </c>
      <c r="C16" s="5"/>
      <c r="D16" s="8"/>
      <c r="E16" s="8"/>
      <c r="F16" s="8"/>
      <c r="G16" s="8"/>
      <c r="H16" s="8"/>
      <c r="I16" s="7"/>
      <c r="J16" s="11"/>
      <c r="K16" s="17"/>
    </row>
    <row r="17" spans="2:12" x14ac:dyDescent="0.25">
      <c r="B17" s="3" t="s">
        <v>44</v>
      </c>
      <c r="C17" s="5"/>
      <c r="D17" s="14"/>
      <c r="E17" s="14"/>
      <c r="F17" s="14"/>
      <c r="G17" s="14"/>
      <c r="H17" s="14"/>
      <c r="I17" s="14"/>
      <c r="J17" s="21"/>
      <c r="K17" s="17"/>
    </row>
    <row r="18" spans="2:12" x14ac:dyDescent="0.25">
      <c r="B18" s="3" t="s">
        <v>45</v>
      </c>
      <c r="C18" s="5">
        <v>6</v>
      </c>
      <c r="D18" s="7"/>
      <c r="E18" s="7"/>
      <c r="F18" s="7"/>
      <c r="G18" s="7"/>
      <c r="H18" s="7"/>
      <c r="I18" s="7"/>
      <c r="J18" s="11"/>
      <c r="K18" s="17" t="s">
        <v>18</v>
      </c>
    </row>
    <row r="19" spans="2:12" ht="16.5" thickBot="1" x14ac:dyDescent="0.3">
      <c r="B19" s="3" t="s">
        <v>46</v>
      </c>
      <c r="C19" s="5"/>
      <c r="D19" s="15"/>
      <c r="E19" s="15"/>
      <c r="F19" s="15"/>
      <c r="G19" s="15"/>
      <c r="H19" s="15"/>
      <c r="I19" s="15"/>
      <c r="J19" s="21"/>
      <c r="K19" s="23" t="s">
        <v>19</v>
      </c>
    </row>
    <row r="20" spans="2:12" ht="16.5" thickTop="1" x14ac:dyDescent="0.25"/>
    <row r="21" spans="2:12" x14ac:dyDescent="0.25">
      <c r="B21" s="9"/>
      <c r="C21" s="19"/>
      <c r="D21" s="1"/>
      <c r="E21" s="1"/>
      <c r="F21" s="1"/>
      <c r="G21" s="1"/>
      <c r="H21" s="1"/>
      <c r="I21" s="1"/>
      <c r="J21" s="21"/>
      <c r="K21" s="17"/>
    </row>
    <row r="22" spans="2:12" ht="18" x14ac:dyDescent="0.25">
      <c r="B22" s="6" t="s">
        <v>10</v>
      </c>
      <c r="C22" s="19"/>
      <c r="D22" s="1"/>
      <c r="E22" s="1"/>
      <c r="F22" s="1"/>
      <c r="G22" s="1"/>
      <c r="H22" s="1"/>
      <c r="I22" s="1"/>
      <c r="J22" s="11"/>
      <c r="K22" s="17"/>
    </row>
    <row r="23" spans="2:12" x14ac:dyDescent="0.25">
      <c r="B23" s="9" t="s">
        <v>49</v>
      </c>
      <c r="C23" s="20">
        <v>7</v>
      </c>
      <c r="D23" s="11"/>
      <c r="E23" s="11"/>
      <c r="F23" s="11"/>
      <c r="G23" s="11"/>
      <c r="H23" s="11"/>
      <c r="I23" s="11"/>
      <c r="J23" s="11"/>
      <c r="K23" s="17"/>
      <c r="L23" s="26"/>
    </row>
    <row r="24" spans="2:12" x14ac:dyDescent="0.25">
      <c r="B24" s="10" t="s">
        <v>50</v>
      </c>
      <c r="C24" s="20" t="s">
        <v>64</v>
      </c>
      <c r="D24" s="11"/>
      <c r="E24" s="11"/>
      <c r="F24" s="11"/>
      <c r="G24" s="11"/>
      <c r="H24" s="11"/>
      <c r="I24" s="11"/>
      <c r="J24" s="11"/>
      <c r="K24" s="17" t="s">
        <v>48</v>
      </c>
      <c r="L24" s="26"/>
    </row>
    <row r="25" spans="2:12" x14ac:dyDescent="0.25">
      <c r="B25" s="10" t="s">
        <v>51</v>
      </c>
      <c r="C25" s="20">
        <v>9</v>
      </c>
      <c r="D25" s="11"/>
      <c r="E25" s="11"/>
      <c r="F25" s="11"/>
      <c r="G25" s="11"/>
      <c r="H25" s="11"/>
      <c r="I25" s="11"/>
      <c r="J25" s="11"/>
      <c r="K25" s="17" t="s">
        <v>31</v>
      </c>
      <c r="L25" s="26"/>
    </row>
    <row r="26" spans="2:12" x14ac:dyDescent="0.25">
      <c r="B26" s="10" t="s">
        <v>52</v>
      </c>
      <c r="C26" s="20">
        <v>10</v>
      </c>
      <c r="D26" s="11"/>
      <c r="E26" s="11"/>
      <c r="F26" s="11"/>
      <c r="G26" s="11"/>
      <c r="H26" s="11"/>
      <c r="I26" s="11"/>
      <c r="J26" s="11"/>
      <c r="K26" s="19" t="s">
        <v>32</v>
      </c>
    </row>
    <row r="27" spans="2:12" x14ac:dyDescent="0.25">
      <c r="B27" s="10" t="s">
        <v>53</v>
      </c>
      <c r="C27" s="20">
        <v>11</v>
      </c>
      <c r="D27" s="11"/>
      <c r="E27" s="11"/>
      <c r="F27" s="11"/>
      <c r="G27" s="11"/>
      <c r="H27" s="11"/>
      <c r="I27" s="11"/>
      <c r="J27" s="11"/>
      <c r="K27" s="19" t="s">
        <v>33</v>
      </c>
      <c r="L27" s="26"/>
    </row>
    <row r="28" spans="2:12" x14ac:dyDescent="0.25">
      <c r="B28" s="10" t="s">
        <v>54</v>
      </c>
      <c r="C28" s="20">
        <v>12</v>
      </c>
      <c r="D28" s="11"/>
      <c r="E28" s="11"/>
      <c r="F28" s="11"/>
      <c r="G28" s="11"/>
      <c r="H28" s="11"/>
      <c r="I28" s="11"/>
      <c r="J28" s="11"/>
      <c r="K28" s="19" t="s">
        <v>55</v>
      </c>
    </row>
    <row r="29" spans="2:12" x14ac:dyDescent="0.25">
      <c r="B29" s="10" t="s">
        <v>56</v>
      </c>
      <c r="C29" s="20"/>
      <c r="D29" s="22"/>
      <c r="E29" s="22"/>
      <c r="F29" s="22"/>
      <c r="G29" s="22"/>
      <c r="H29" s="22"/>
      <c r="I29" s="22"/>
      <c r="J29" s="22"/>
      <c r="K29" s="19"/>
    </row>
    <row r="30" spans="2:12" x14ac:dyDescent="0.25">
      <c r="B30" s="9" t="s">
        <v>62</v>
      </c>
      <c r="C30" s="20">
        <v>13</v>
      </c>
      <c r="D30" s="11"/>
      <c r="E30" s="11"/>
      <c r="F30" s="11"/>
      <c r="G30" s="11"/>
      <c r="H30" s="11"/>
      <c r="I30" s="11"/>
      <c r="J30" s="11"/>
      <c r="K30" s="19" t="s">
        <v>36</v>
      </c>
    </row>
    <row r="31" spans="2:12" x14ac:dyDescent="0.25">
      <c r="B31" s="10" t="s">
        <v>26</v>
      </c>
      <c r="C31" s="20"/>
      <c r="D31" s="22"/>
      <c r="E31" s="22"/>
      <c r="F31" s="22"/>
      <c r="G31" s="22"/>
      <c r="H31" s="22"/>
      <c r="I31" s="22"/>
      <c r="J31" s="22"/>
      <c r="K31" s="19"/>
    </row>
    <row r="32" spans="2:12" x14ac:dyDescent="0.25">
      <c r="B32" s="9" t="s">
        <v>25</v>
      </c>
      <c r="C32" s="20">
        <v>14</v>
      </c>
      <c r="D32" s="11"/>
      <c r="E32" s="11"/>
      <c r="F32" s="11"/>
      <c r="G32" s="11"/>
      <c r="H32" s="11"/>
      <c r="I32" s="11"/>
      <c r="J32" s="11"/>
      <c r="K32" s="19"/>
    </row>
    <row r="33" spans="2:11" x14ac:dyDescent="0.25">
      <c r="B33" s="10" t="s">
        <v>27</v>
      </c>
      <c r="C33" s="11"/>
      <c r="D33" s="11"/>
      <c r="E33" s="11"/>
      <c r="F33" s="11"/>
      <c r="G33" s="11"/>
      <c r="H33" s="11"/>
      <c r="I33" s="11"/>
      <c r="J33" s="11"/>
      <c r="K33" s="17"/>
    </row>
    <row r="34" spans="2:11" x14ac:dyDescent="0.25">
      <c r="B34" s="9" t="s">
        <v>28</v>
      </c>
      <c r="C34" s="20"/>
      <c r="D34" s="22"/>
      <c r="E34" s="22"/>
      <c r="F34" s="22"/>
      <c r="G34" s="22"/>
      <c r="H34" s="22"/>
      <c r="I34" s="22"/>
      <c r="J34" s="22"/>
      <c r="K34" s="17"/>
    </row>
    <row r="35" spans="2:11" x14ac:dyDescent="0.25">
      <c r="B35" t="s">
        <v>57</v>
      </c>
      <c r="C35" s="11"/>
      <c r="D35" s="11"/>
      <c r="E35" s="11"/>
      <c r="F35" s="11"/>
      <c r="G35" s="11"/>
      <c r="H35" s="11"/>
      <c r="I35" s="11"/>
      <c r="J35" s="11"/>
      <c r="K35" s="17"/>
    </row>
    <row r="36" spans="2:11" x14ac:dyDescent="0.25">
      <c r="B36" t="s">
        <v>58</v>
      </c>
      <c r="C36" s="11"/>
      <c r="D36" s="22"/>
      <c r="E36" s="22"/>
      <c r="F36" s="22"/>
      <c r="G36" s="22"/>
      <c r="H36" s="22"/>
      <c r="I36" s="22"/>
      <c r="J36" s="22"/>
      <c r="K36" s="17"/>
    </row>
    <row r="37" spans="2:11" x14ac:dyDescent="0.25">
      <c r="K37" s="17"/>
    </row>
    <row r="38" spans="2:11" x14ac:dyDescent="0.25">
      <c r="B38" t="s">
        <v>37</v>
      </c>
      <c r="K38" s="17"/>
    </row>
    <row r="39" spans="2:11" x14ac:dyDescent="0.25">
      <c r="B39" t="s">
        <v>59</v>
      </c>
      <c r="K39" s="17"/>
    </row>
    <row r="40" spans="2:11" x14ac:dyDescent="0.25">
      <c r="K40" s="17"/>
    </row>
    <row r="41" spans="2:11" x14ac:dyDescent="0.25">
      <c r="K41" s="17"/>
    </row>
  </sheetData>
  <phoneticPr fontId="13" type="noConversion"/>
  <pageMargins left="0.75000000000000011" right="0.75000000000000011" top="1" bottom="1" header="0.5" footer="0.5"/>
  <pageSetup paperSize="9" scale="68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"/>
  <sheetViews>
    <sheetView workbookViewId="0">
      <selection activeCell="N12" sqref="N12"/>
    </sheetView>
  </sheetViews>
  <sheetFormatPr defaultRowHeight="15.75" x14ac:dyDescent="0.25"/>
  <sheetData>
    <row r="2" spans="1:15" x14ac:dyDescent="0.25">
      <c r="A2" s="153" t="s">
        <v>187</v>
      </c>
    </row>
    <row r="4" spans="1:15" x14ac:dyDescent="0.25">
      <c r="A4" s="13" t="s">
        <v>185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3" t="s">
        <v>188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3" t="s">
        <v>186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8" spans="1:15" ht="18.75" x14ac:dyDescent="0.3">
      <c r="A8" s="25" t="s">
        <v>189</v>
      </c>
    </row>
    <row r="9" spans="1:15" x14ac:dyDescent="0.25">
      <c r="A9" s="13" t="s">
        <v>190</v>
      </c>
    </row>
    <row r="10" spans="1:15" s="13" customFormat="1" x14ac:dyDescent="0.25">
      <c r="A10" s="13" t="s">
        <v>213</v>
      </c>
    </row>
  </sheetData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"/>
  <sheetViews>
    <sheetView workbookViewId="0">
      <selection activeCell="B13" sqref="B13"/>
    </sheetView>
  </sheetViews>
  <sheetFormatPr defaultRowHeight="15.75" x14ac:dyDescent="0.25"/>
  <sheetData>
    <row r="2" spans="1:1" x14ac:dyDescent="0.25">
      <c r="A2" s="153" t="s">
        <v>187</v>
      </c>
    </row>
    <row r="4" spans="1:1" x14ac:dyDescent="0.25">
      <c r="A4" s="13" t="s">
        <v>191</v>
      </c>
    </row>
    <row r="5" spans="1:1" x14ac:dyDescent="0.25">
      <c r="A5" s="13" t="s">
        <v>192</v>
      </c>
    </row>
  </sheetData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2023</vt:lpstr>
      <vt:lpstr>2022</vt:lpstr>
      <vt:lpstr>Balance Sheet</vt:lpstr>
      <vt:lpstr>Cash flow</vt:lpstr>
      <vt:lpstr>Exemplar SOFA</vt:lpstr>
      <vt:lpstr>Template SOFA</vt:lpstr>
      <vt:lpstr>Notes to accounts</vt:lpstr>
      <vt:lpstr>Annual report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 Chastney</dc:creator>
  <cp:lastModifiedBy>Apocino Colaco</cp:lastModifiedBy>
  <cp:lastPrinted>2023-05-03T09:52:11Z</cp:lastPrinted>
  <dcterms:created xsi:type="dcterms:W3CDTF">2015-10-28T17:47:24Z</dcterms:created>
  <dcterms:modified xsi:type="dcterms:W3CDTF">2023-05-03T11:09:46Z</dcterms:modified>
</cp:coreProperties>
</file>